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21" yWindow="1515" windowWidth="16860" windowHeight="8595" activeTab="0"/>
  </bookViews>
  <sheets>
    <sheet name="Chart" sheetId="1" r:id="rId1"/>
    <sheet name="A" sheetId="2" r:id="rId2"/>
    <sheet name="DataGroups" sheetId="3" r:id="rId3"/>
    <sheet name="Macro" sheetId="4" r:id="rId4"/>
    <sheet name="Retrieved TS" sheetId="5" r:id="rId5"/>
  </sheets>
  <definedNames>
    <definedName name="A_Part">'DataGroups'!$E$2</definedName>
    <definedName name="E_Part">'DataGroups'!$E$3</definedName>
    <definedName name="F_Part">'DataGroups'!$E$4</definedName>
    <definedName name="Rng_qualdss_grp">'DataGroups'!$C$1:$C$57</definedName>
  </definedNames>
  <calcPr fullCalcOnLoad="1"/>
</workbook>
</file>

<file path=xl/comments2.xml><?xml version="1.0" encoding="utf-8"?>
<comments xmlns="http://schemas.openxmlformats.org/spreadsheetml/2006/main">
  <authors>
    <author>edwardsj</author>
  </authors>
  <commentList>
    <comment ref="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B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</commentList>
</comments>
</file>

<file path=xl/comments3.xml><?xml version="1.0" encoding="utf-8"?>
<comments xmlns="http://schemas.openxmlformats.org/spreadsheetml/2006/main">
  <authors>
    <author>wildej</author>
    <author>Siqing Liu</author>
  </authors>
  <commentList>
    <comment ref="B1" authorId="0">
      <text>
        <r>
          <rPr>
            <b/>
            <sz val="12"/>
            <rFont val="Tahoma"/>
            <family val="2"/>
          </rPr>
          <t>Delete "Retrieve TS". Retrieve from DSM2 output dss file the data with these groups then copy the new "Retrieved TS" data to another worksheet</t>
        </r>
      </text>
    </comment>
    <comment ref="A3" authorId="1">
      <text>
        <r>
          <rPr>
            <b/>
            <sz val="8"/>
            <rFont val="Tahoma"/>
            <family val="2"/>
          </rPr>
          <t>open dss file, may have a different file name though</t>
        </r>
      </text>
    </comment>
  </commentList>
</comments>
</file>

<file path=xl/comments5.xml><?xml version="1.0" encoding="utf-8"?>
<comments xmlns="http://schemas.openxmlformats.org/spreadsheetml/2006/main">
  <authors>
    <author>edwardsj</author>
  </authors>
  <commentList>
    <comment ref="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B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C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D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E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F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G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H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I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J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K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L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M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N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O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P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Q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R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S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T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U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V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W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X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Y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AZ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  <comment ref="BA1" authorId="0">
      <text>
        <r>
          <rPr>
            <sz val="9"/>
            <rFont val="Tahoma"/>
            <family val="2"/>
          </rPr>
          <t>From: c:/DSM2-Aqueduct/dsm2_v8/studies/Short-term/output/ca-aq-qual.dss</t>
        </r>
      </text>
    </comment>
  </commentList>
</comments>
</file>

<file path=xl/sharedStrings.xml><?xml version="1.0" encoding="utf-8"?>
<sst xmlns="http://schemas.openxmlformats.org/spreadsheetml/2006/main" count="1208" uniqueCount="157">
  <si>
    <t>EC</t>
  </si>
  <si>
    <t>BR</t>
  </si>
  <si>
    <t>Group Name:</t>
  </si>
  <si>
    <t>Start Date:</t>
  </si>
  <si>
    <t>Start Time:</t>
  </si>
  <si>
    <t>1DAY</t>
  </si>
  <si>
    <t>Finish Date:</t>
  </si>
  <si>
    <t>Finish Time:</t>
  </si>
  <si>
    <t>Pathnames:</t>
  </si>
  <si>
    <t>Inputs</t>
  </si>
  <si>
    <t>DSM2 Fingerprint</t>
  </si>
  <si>
    <t>Constituents:</t>
  </si>
  <si>
    <t>Scenario(Fpart)</t>
  </si>
  <si>
    <t>DSS file</t>
  </si>
  <si>
    <t>DSM2 Location</t>
  </si>
  <si>
    <t>Constituent</t>
  </si>
  <si>
    <t>Part A:</t>
  </si>
  <si>
    <t>Part B:</t>
  </si>
  <si>
    <t>Part C:</t>
  </si>
  <si>
    <t>Part D:</t>
  </si>
  <si>
    <t>Part E:</t>
  </si>
  <si>
    <t>Part F:</t>
  </si>
  <si>
    <t>South Bay Pumping Plant</t>
  </si>
  <si>
    <t>Santa Clara Tank Inflow</t>
  </si>
  <si>
    <t>CA Aqueduct Inflow to O'Neill Forebay</t>
  </si>
  <si>
    <t>O'Neill P/G Plant</t>
  </si>
  <si>
    <t>San Luis Reservoir</t>
  </si>
  <si>
    <t>O'Neill Forebay Outlet to CA Aqueduct</t>
  </si>
  <si>
    <t>Check 21</t>
  </si>
  <si>
    <t>Check 23, Upstream of Semitropic Turn-ins</t>
  </si>
  <si>
    <t>Check 25, Downstream of Semitropic Turnins</t>
  </si>
  <si>
    <t>Check 29</t>
  </si>
  <si>
    <t>Check 41</t>
  </si>
  <si>
    <t>Pyramid Lake Inflow</t>
  </si>
  <si>
    <t>ck_613</t>
  </si>
  <si>
    <t>ck_12</t>
  </si>
  <si>
    <t>ONEILLR</t>
  </si>
  <si>
    <t>SANLUISR</t>
  </si>
  <si>
    <t>ck_21</t>
  </si>
  <si>
    <t>ck_23</t>
  </si>
  <si>
    <t>ck_25</t>
  </si>
  <si>
    <t>ck_29</t>
  </si>
  <si>
    <t>ck_41</t>
  </si>
  <si>
    <t>ck_705</t>
  </si>
  <si>
    <t>ck_01</t>
  </si>
  <si>
    <t>ck_13</t>
  </si>
  <si>
    <t>Check 22</t>
  </si>
  <si>
    <t>ck_22</t>
  </si>
  <si>
    <t>Check 2</t>
  </si>
  <si>
    <t>ck_02</t>
  </si>
  <si>
    <t>check 13</t>
  </si>
  <si>
    <t>415_100</t>
  </si>
  <si>
    <t>Beg. Date:</t>
  </si>
  <si>
    <t>Beg. Time:</t>
  </si>
  <si>
    <t>End Date:</t>
  </si>
  <si>
    <t>End Time:</t>
  </si>
  <si>
    <t>Units:</t>
  </si>
  <si>
    <t>Data Type:</t>
  </si>
  <si>
    <t/>
  </si>
  <si>
    <t>UMHOS/CM</t>
  </si>
  <si>
    <t>Index</t>
  </si>
  <si>
    <t>INST-VAL</t>
  </si>
  <si>
    <t>Chart</t>
  </si>
  <si>
    <t>Qual:</t>
  </si>
  <si>
    <t>QUAL8.0.6</t>
  </si>
  <si>
    <t>DOC</t>
  </si>
  <si>
    <t>Check 66</t>
  </si>
  <si>
    <t>ck_66</t>
  </si>
  <si>
    <t>Check 27, Tupman Rd Bridge Upstream of CVC, KWB and Arvin-Edison Turn-ins</t>
  </si>
  <si>
    <t>ck_27</t>
  </si>
  <si>
    <t>End Date</t>
  </si>
  <si>
    <t>Start Date</t>
  </si>
  <si>
    <t>Legend Name for Scenario</t>
  </si>
  <si>
    <t>A</t>
  </si>
  <si>
    <t>C</t>
  </si>
  <si>
    <t>D</t>
  </si>
  <si>
    <t>Base Case</t>
  </si>
  <si>
    <t>Alternate 1</t>
  </si>
  <si>
    <t>Alternate 2</t>
  </si>
  <si>
    <t>Alternate 3</t>
  </si>
  <si>
    <t>Base Chart Title</t>
  </si>
  <si>
    <t xml:space="preserve"> at South Bay Pumping Plant</t>
  </si>
  <si>
    <t xml:space="preserve"> at Check 2</t>
  </si>
  <si>
    <t xml:space="preserve"> at Check Santa Clara Tank Inflow</t>
  </si>
  <si>
    <t xml:space="preserve"> at Check 12</t>
  </si>
  <si>
    <t xml:space="preserve"> at O'Neill Reservoir</t>
  </si>
  <si>
    <t xml:space="preserve"> at San Luis Reservoir</t>
  </si>
  <si>
    <t xml:space="preserve"> at Check 13</t>
  </si>
  <si>
    <t xml:space="preserve"> at Check 21</t>
  </si>
  <si>
    <t xml:space="preserve"> at Check 23</t>
  </si>
  <si>
    <t xml:space="preserve"> at Check 25</t>
  </si>
  <si>
    <t xml:space="preserve"> at Check 27</t>
  </si>
  <si>
    <t xml:space="preserve"> at Check 29</t>
  </si>
  <si>
    <t xml:space="preserve"> at Check 41</t>
  </si>
  <si>
    <t xml:space="preserve"> at Check 66</t>
  </si>
  <si>
    <t xml:space="preserve"> at Pyramid Lake Inflow</t>
  </si>
  <si>
    <t>EC Column</t>
  </si>
  <si>
    <t>Br Column</t>
  </si>
  <si>
    <t>DOC Column</t>
  </si>
  <si>
    <t>T</t>
  </si>
  <si>
    <t>AK</t>
  </si>
  <si>
    <t>U</t>
  </si>
  <si>
    <t>AL</t>
  </si>
  <si>
    <t>E</t>
  </si>
  <si>
    <t>V</t>
  </si>
  <si>
    <t>AM</t>
  </si>
  <si>
    <t>F</t>
  </si>
  <si>
    <t>W</t>
  </si>
  <si>
    <t>AN</t>
  </si>
  <si>
    <t>G</t>
  </si>
  <si>
    <t>X</t>
  </si>
  <si>
    <t>AO</t>
  </si>
  <si>
    <t>H</t>
  </si>
  <si>
    <t>Y</t>
  </si>
  <si>
    <t>AP</t>
  </si>
  <si>
    <t>J</t>
  </si>
  <si>
    <t>AA</t>
  </si>
  <si>
    <t>AR</t>
  </si>
  <si>
    <t>K</t>
  </si>
  <si>
    <t>AB</t>
  </si>
  <si>
    <t>AS</t>
  </si>
  <si>
    <t>M</t>
  </si>
  <si>
    <t>AD</t>
  </si>
  <si>
    <t>AU</t>
  </si>
  <si>
    <t>N</t>
  </si>
  <si>
    <t>AE</t>
  </si>
  <si>
    <t>AV</t>
  </si>
  <si>
    <t>O</t>
  </si>
  <si>
    <t>AF</t>
  </si>
  <si>
    <t>AW</t>
  </si>
  <si>
    <t>P</t>
  </si>
  <si>
    <t>AG</t>
  </si>
  <si>
    <t>AX</t>
  </si>
  <si>
    <t>Q</t>
  </si>
  <si>
    <t>AH</t>
  </si>
  <si>
    <t>AY</t>
  </si>
  <si>
    <t>R</t>
  </si>
  <si>
    <t>AI</t>
  </si>
  <si>
    <t>AZ</t>
  </si>
  <si>
    <t>S</t>
  </si>
  <si>
    <t>AJ</t>
  </si>
  <si>
    <t>BA</t>
  </si>
  <si>
    <t>20150317-21A</t>
  </si>
  <si>
    <t>ca-aq-qual.dss</t>
  </si>
  <si>
    <t>20150317-21A+FROM-ALL</t>
  </si>
  <si>
    <t xml:space="preserve">        </t>
  </si>
  <si>
    <t>The attached model run results cover the period of March 17, 2015 through April 6, 2015 and are based on the following assumptions:</t>
  </si>
  <si>
    <t>Common Assumptions</t>
  </si>
  <si>
    <t>1. CCFB Gates are operating to the Priority 3 as of January 6, 2015.</t>
  </si>
  <si>
    <t xml:space="preserve">2. The Delta Cross Channel gates were closed on December 1, 2014, and will remain closed throughout the forecast period. </t>
  </si>
  <si>
    <t>3. The Middle River ag. Barrier is anticipated to be installed on April 3, 2015 with all 6 culvert flap-gates tied open.</t>
  </si>
  <si>
    <t>4.  Suisun Marsh salinity control flashboards are installed and the three Suisun Marsh Salinity Control Gates are in tidal operation as of December 31, 2014.</t>
  </si>
  <si>
    <t xml:space="preserve">5.  San Joaquin River flow at Vernalis is 494 cfs at the beginning of the forecast period and increases to 500 cfs by the end of the forecast period. </t>
  </si>
  <si>
    <t>6. San Joaquin River EC at Vernalis is projected to increase from 774 umhos/cm at the beginning of the forecast period to 979 umhos/cm by the end of forecast period.</t>
  </si>
  <si>
    <t>7.  Sacramento River flow at Freeport is 7,582 cfs at the beginning of the forecast period and increases to 7,900 cfs by the end of the forecast period.</t>
  </si>
  <si>
    <t>8. CCFB allotment is approximately at 934 cfs at the beginning of the forecast period and deceases to 550 cfs by the end of the forecast period.</t>
  </si>
  <si>
    <t>9. Export at Jones Pumping Plant is approximately at 976 cfs at the beginning of the forecast period and increases to 1000 cfs by the end of the forecast period.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</si>
</sst>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\-mmm\-yy;@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2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 quotePrefix="1">
      <alignment horizontal="left"/>
    </xf>
    <xf numFmtId="164" fontId="0" fillId="0" borderId="0" xfId="0" applyNumberFormat="1" applyFont="1" applyFill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0" fillId="35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14" fontId="0" fillId="0" borderId="0" xfId="0" applyNumberFormat="1" applyAlignment="1">
      <alignment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South Bay Pumping Plant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A!$C$13:$C$40</c:f>
              <c:numCache>
                <c:ptCount val="28"/>
                <c:pt idx="0">
                  <c:v>466</c:v>
                </c:pt>
                <c:pt idx="1">
                  <c:v>466.0124206542969</c:v>
                </c:pt>
                <c:pt idx="2">
                  <c:v>512.297119140625</c:v>
                </c:pt>
                <c:pt idx="3">
                  <c:v>539.5467529296875</c:v>
                </c:pt>
                <c:pt idx="4">
                  <c:v>547.8982543945312</c:v>
                </c:pt>
                <c:pt idx="5">
                  <c:v>567.6275634765625</c:v>
                </c:pt>
                <c:pt idx="6">
                  <c:v>579.2349243164062</c:v>
                </c:pt>
                <c:pt idx="7">
                  <c:v>510.1033020019531</c:v>
                </c:pt>
                <c:pt idx="8">
                  <c:v>471.2931213378906</c:v>
                </c:pt>
                <c:pt idx="9">
                  <c:v>468.54400634765625</c:v>
                </c:pt>
                <c:pt idx="10">
                  <c:v>468.5014343261719</c:v>
                </c:pt>
                <c:pt idx="11">
                  <c:v>469.4425354003906</c:v>
                </c:pt>
                <c:pt idx="12">
                  <c:v>471.0480041503906</c:v>
                </c:pt>
                <c:pt idx="13">
                  <c:v>472.7002868652344</c:v>
                </c:pt>
                <c:pt idx="14">
                  <c:v>474.54766845703125</c:v>
                </c:pt>
                <c:pt idx="15">
                  <c:v>476.6544494628906</c:v>
                </c:pt>
                <c:pt idx="16">
                  <c:v>479.370849609375</c:v>
                </c:pt>
                <c:pt idx="17">
                  <c:v>482.7619934082031</c:v>
                </c:pt>
                <c:pt idx="18">
                  <c:v>486.9395446777344</c:v>
                </c:pt>
                <c:pt idx="19">
                  <c:v>490.7305908203125</c:v>
                </c:pt>
                <c:pt idx="20">
                  <c:v>493.5151062011719</c:v>
                </c:pt>
                <c:pt idx="21">
                  <c:v>495.3653869628906</c:v>
                </c:pt>
                <c:pt idx="22">
                  <c:v>496.75445556640625</c:v>
                </c:pt>
                <c:pt idx="23">
                  <c:v>497.92578125</c:v>
                </c:pt>
                <c:pt idx="24">
                  <c:v>498.54473876953125</c:v>
                </c:pt>
                <c:pt idx="25">
                  <c:v>498.2263488769531</c:v>
                </c:pt>
                <c:pt idx="26">
                  <c:v>497.7925720214844</c:v>
                </c:pt>
                <c:pt idx="27">
                  <c:v>497.26385498046875</c:v>
                </c:pt>
              </c:numCache>
            </c:numRef>
          </c:val>
          <c:smooth val="0"/>
        </c:ser>
        <c:marker val="1"/>
        <c:axId val="65142783"/>
        <c:axId val="49414136"/>
      </c:lineChart>
      <c:dateAx>
        <c:axId val="65142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1413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94141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142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25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A!$N$13:$N$40</c:f>
              <c:numCache>
                <c:ptCount val="28"/>
                <c:pt idx="0">
                  <c:v>720</c:v>
                </c:pt>
                <c:pt idx="1">
                  <c:v>720</c:v>
                </c:pt>
                <c:pt idx="2">
                  <c:v>719.9998779296875</c:v>
                </c:pt>
                <c:pt idx="3">
                  <c:v>718.346923828125</c:v>
                </c:pt>
                <c:pt idx="4">
                  <c:v>715.9793090820312</c:v>
                </c:pt>
                <c:pt idx="5">
                  <c:v>687.7232055664062</c:v>
                </c:pt>
                <c:pt idx="6">
                  <c:v>697.1707153320312</c:v>
                </c:pt>
                <c:pt idx="7">
                  <c:v>701.5110473632812</c:v>
                </c:pt>
                <c:pt idx="8">
                  <c:v>701.4918212890625</c:v>
                </c:pt>
                <c:pt idx="9">
                  <c:v>695.0288696289062</c:v>
                </c:pt>
                <c:pt idx="10">
                  <c:v>694.6869506835938</c:v>
                </c:pt>
                <c:pt idx="11">
                  <c:v>695.0592041015625</c:v>
                </c:pt>
                <c:pt idx="12">
                  <c:v>695.9024047851562</c:v>
                </c:pt>
                <c:pt idx="13">
                  <c:v>696.3113403320312</c:v>
                </c:pt>
                <c:pt idx="14">
                  <c:v>699.0880126953125</c:v>
                </c:pt>
                <c:pt idx="15">
                  <c:v>725.4639282226562</c:v>
                </c:pt>
                <c:pt idx="16">
                  <c:v>728.162841796875</c:v>
                </c:pt>
                <c:pt idx="17">
                  <c:v>730.6151733398438</c:v>
                </c:pt>
                <c:pt idx="18">
                  <c:v>732.8433837890625</c:v>
                </c:pt>
                <c:pt idx="19">
                  <c:v>734.1198120117188</c:v>
                </c:pt>
                <c:pt idx="20">
                  <c:v>729.2448120117188</c:v>
                </c:pt>
                <c:pt idx="21">
                  <c:v>717.691162109375</c:v>
                </c:pt>
                <c:pt idx="22">
                  <c:v>707.9113159179688</c:v>
                </c:pt>
                <c:pt idx="23">
                  <c:v>700.5211181640625</c:v>
                </c:pt>
                <c:pt idx="24">
                  <c:v>687.8358154296875</c:v>
                </c:pt>
                <c:pt idx="25">
                  <c:v>678.0433959960938</c:v>
                </c:pt>
                <c:pt idx="26">
                  <c:v>665.5715942382812</c:v>
                </c:pt>
                <c:pt idx="27">
                  <c:v>654.7131958007812</c:v>
                </c:pt>
              </c:numCache>
            </c:numRef>
          </c:val>
          <c:smooth val="0"/>
        </c:ser>
        <c:marker val="1"/>
        <c:axId val="23228937"/>
        <c:axId val="7733842"/>
      </c:lineChart>
      <c:dateAx>
        <c:axId val="23228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3384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77338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228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27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A!$O$13:$O$40</c:f>
              <c:numCache>
                <c:ptCount val="28"/>
                <c:pt idx="0">
                  <c:v>738</c:v>
                </c:pt>
                <c:pt idx="1">
                  <c:v>737.9998779296875</c:v>
                </c:pt>
                <c:pt idx="2">
                  <c:v>737.7078857421875</c:v>
                </c:pt>
                <c:pt idx="3">
                  <c:v>735.085205078125</c:v>
                </c:pt>
                <c:pt idx="4">
                  <c:v>725.167236328125</c:v>
                </c:pt>
                <c:pt idx="5">
                  <c:v>720.001953125</c:v>
                </c:pt>
                <c:pt idx="6">
                  <c:v>706.3704833984375</c:v>
                </c:pt>
                <c:pt idx="7">
                  <c:v>707.0428466796875</c:v>
                </c:pt>
                <c:pt idx="8">
                  <c:v>700.2645874023438</c:v>
                </c:pt>
                <c:pt idx="9">
                  <c:v>702.5145874023438</c:v>
                </c:pt>
                <c:pt idx="10">
                  <c:v>697.4470825195312</c:v>
                </c:pt>
                <c:pt idx="11">
                  <c:v>693.13720703125</c:v>
                </c:pt>
                <c:pt idx="12">
                  <c:v>689.2506103515625</c:v>
                </c:pt>
                <c:pt idx="13">
                  <c:v>685.9102172851562</c:v>
                </c:pt>
                <c:pt idx="14">
                  <c:v>685.3272705078125</c:v>
                </c:pt>
                <c:pt idx="15">
                  <c:v>684.7315063476562</c:v>
                </c:pt>
                <c:pt idx="16">
                  <c:v>683.603271484375</c:v>
                </c:pt>
                <c:pt idx="17">
                  <c:v>682.9127197265625</c:v>
                </c:pt>
                <c:pt idx="18">
                  <c:v>682.1585693359375</c:v>
                </c:pt>
                <c:pt idx="19">
                  <c:v>682.1339111328125</c:v>
                </c:pt>
                <c:pt idx="20">
                  <c:v>670.2017822265625</c:v>
                </c:pt>
                <c:pt idx="21">
                  <c:v>663.446044921875</c:v>
                </c:pt>
                <c:pt idx="22">
                  <c:v>663.4751586914062</c:v>
                </c:pt>
                <c:pt idx="23">
                  <c:v>665.7149047851562</c:v>
                </c:pt>
                <c:pt idx="24">
                  <c:v>670.2415161132812</c:v>
                </c:pt>
                <c:pt idx="25">
                  <c:v>673.2705688476562</c:v>
                </c:pt>
                <c:pt idx="26">
                  <c:v>674.0785522460938</c:v>
                </c:pt>
                <c:pt idx="27">
                  <c:v>670.834716796875</c:v>
                </c:pt>
              </c:numCache>
            </c:numRef>
          </c:val>
          <c:smooth val="0"/>
        </c:ser>
        <c:marker val="1"/>
        <c:axId val="2495715"/>
        <c:axId val="22461436"/>
      </c:lineChart>
      <c:dateAx>
        <c:axId val="249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46143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24614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957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29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A!$P$13:$P$40</c:f>
              <c:numCache>
                <c:ptCount val="28"/>
                <c:pt idx="0">
                  <c:v>623</c:v>
                </c:pt>
                <c:pt idx="1">
                  <c:v>600.8145751953125</c:v>
                </c:pt>
                <c:pt idx="2">
                  <c:v>636.5995483398438</c:v>
                </c:pt>
                <c:pt idx="3">
                  <c:v>623.4608764648438</c:v>
                </c:pt>
                <c:pt idx="4">
                  <c:v>677.2927856445312</c:v>
                </c:pt>
                <c:pt idx="5">
                  <c:v>674.9059448242188</c:v>
                </c:pt>
                <c:pt idx="6">
                  <c:v>663.3932495117188</c:v>
                </c:pt>
                <c:pt idx="7">
                  <c:v>660.7525024414062</c:v>
                </c:pt>
                <c:pt idx="8">
                  <c:v>672.9872436523438</c:v>
                </c:pt>
                <c:pt idx="9">
                  <c:v>651.81005859375</c:v>
                </c:pt>
                <c:pt idx="10">
                  <c:v>650.0641479492188</c:v>
                </c:pt>
                <c:pt idx="11">
                  <c:v>615.2199096679688</c:v>
                </c:pt>
                <c:pt idx="12">
                  <c:v>561.8263549804688</c:v>
                </c:pt>
                <c:pt idx="13">
                  <c:v>561.5578002929688</c:v>
                </c:pt>
                <c:pt idx="14">
                  <c:v>561.5855712890625</c:v>
                </c:pt>
                <c:pt idx="15">
                  <c:v>551.646240234375</c:v>
                </c:pt>
                <c:pt idx="16">
                  <c:v>514.80126953125</c:v>
                </c:pt>
                <c:pt idx="17">
                  <c:v>505.97222900390625</c:v>
                </c:pt>
                <c:pt idx="18">
                  <c:v>505.27630615234375</c:v>
                </c:pt>
                <c:pt idx="19">
                  <c:v>504.9039001464844</c:v>
                </c:pt>
                <c:pt idx="20">
                  <c:v>496.8128967285156</c:v>
                </c:pt>
                <c:pt idx="21">
                  <c:v>557.7702026367188</c:v>
                </c:pt>
                <c:pt idx="22">
                  <c:v>587.004638671875</c:v>
                </c:pt>
                <c:pt idx="23">
                  <c:v>586.1425170898438</c:v>
                </c:pt>
                <c:pt idx="24">
                  <c:v>550.3825073242188</c:v>
                </c:pt>
                <c:pt idx="25">
                  <c:v>593.245849609375</c:v>
                </c:pt>
                <c:pt idx="26">
                  <c:v>584.2061767578125</c:v>
                </c:pt>
                <c:pt idx="27">
                  <c:v>608.5296630859375</c:v>
                </c:pt>
              </c:numCache>
            </c:numRef>
          </c:val>
          <c:smooth val="0"/>
        </c:ser>
        <c:marker val="1"/>
        <c:axId val="826333"/>
        <c:axId val="7436998"/>
      </c:lineChart>
      <c:dateAx>
        <c:axId val="826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3699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74369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63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41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A!$Q$13:$Q$40</c:f>
              <c:numCache>
                <c:ptCount val="28"/>
                <c:pt idx="0">
                  <c:v>503</c:v>
                </c:pt>
                <c:pt idx="1">
                  <c:v>498.3927307128906</c:v>
                </c:pt>
                <c:pt idx="2">
                  <c:v>494.9763488769531</c:v>
                </c:pt>
                <c:pt idx="3">
                  <c:v>488.7525329589844</c:v>
                </c:pt>
                <c:pt idx="4">
                  <c:v>498.9444885253906</c:v>
                </c:pt>
                <c:pt idx="5">
                  <c:v>524.8778076171875</c:v>
                </c:pt>
                <c:pt idx="6">
                  <c:v>560.8705444335938</c:v>
                </c:pt>
                <c:pt idx="7">
                  <c:v>548.8456420898438</c:v>
                </c:pt>
                <c:pt idx="8">
                  <c:v>549.8995971679688</c:v>
                </c:pt>
                <c:pt idx="9">
                  <c:v>608.2374877929688</c:v>
                </c:pt>
                <c:pt idx="10">
                  <c:v>604.8760375976562</c:v>
                </c:pt>
                <c:pt idx="11">
                  <c:v>586.9947509765625</c:v>
                </c:pt>
                <c:pt idx="12">
                  <c:v>594.6633911132812</c:v>
                </c:pt>
                <c:pt idx="13">
                  <c:v>604.0511474609375</c:v>
                </c:pt>
                <c:pt idx="14">
                  <c:v>616.5339965820312</c:v>
                </c:pt>
                <c:pt idx="15">
                  <c:v>613.644775390625</c:v>
                </c:pt>
                <c:pt idx="16">
                  <c:v>604.7706298828125</c:v>
                </c:pt>
                <c:pt idx="17">
                  <c:v>596.5576171875</c:v>
                </c:pt>
                <c:pt idx="18">
                  <c:v>587.3439331054688</c:v>
                </c:pt>
                <c:pt idx="19">
                  <c:v>566.4552612304688</c:v>
                </c:pt>
                <c:pt idx="20">
                  <c:v>555.5675659179688</c:v>
                </c:pt>
                <c:pt idx="21">
                  <c:v>521.0711669921875</c:v>
                </c:pt>
                <c:pt idx="22">
                  <c:v>512.9659423828125</c:v>
                </c:pt>
                <c:pt idx="23">
                  <c:v>511.695068359375</c:v>
                </c:pt>
                <c:pt idx="24">
                  <c:v>495.28619384765625</c:v>
                </c:pt>
                <c:pt idx="25">
                  <c:v>485.9651794433594</c:v>
                </c:pt>
                <c:pt idx="26">
                  <c:v>486.45098876953125</c:v>
                </c:pt>
                <c:pt idx="27">
                  <c:v>497.9356689453125</c:v>
                </c:pt>
              </c:numCache>
            </c:numRef>
          </c:val>
          <c:smooth val="0"/>
        </c:ser>
        <c:marker val="1"/>
        <c:axId val="66932983"/>
        <c:axId val="65525936"/>
      </c:lineChart>
      <c:dateAx>
        <c:axId val="66932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2593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552593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329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66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A!$R$13:$R$40</c:f>
              <c:numCache>
                <c:ptCount val="28"/>
                <c:pt idx="0">
                  <c:v>474</c:v>
                </c:pt>
                <c:pt idx="1">
                  <c:v>471.9921875</c:v>
                </c:pt>
                <c:pt idx="2">
                  <c:v>471.1832275390625</c:v>
                </c:pt>
                <c:pt idx="3">
                  <c:v>471.0721435546875</c:v>
                </c:pt>
                <c:pt idx="4">
                  <c:v>471</c:v>
                </c:pt>
                <c:pt idx="5">
                  <c:v>471</c:v>
                </c:pt>
                <c:pt idx="6">
                  <c:v>471.03521728515625</c:v>
                </c:pt>
                <c:pt idx="7">
                  <c:v>477.763671875</c:v>
                </c:pt>
                <c:pt idx="8">
                  <c:v>488.1163635253906</c:v>
                </c:pt>
                <c:pt idx="9">
                  <c:v>499.4256896972656</c:v>
                </c:pt>
                <c:pt idx="10">
                  <c:v>494.14508056640625</c:v>
                </c:pt>
                <c:pt idx="11">
                  <c:v>489.7527770996094</c:v>
                </c:pt>
                <c:pt idx="12">
                  <c:v>499.08184814453125</c:v>
                </c:pt>
                <c:pt idx="13">
                  <c:v>514.7924194335938</c:v>
                </c:pt>
                <c:pt idx="14">
                  <c:v>527.898193359375</c:v>
                </c:pt>
                <c:pt idx="15">
                  <c:v>537.8751220703125</c:v>
                </c:pt>
                <c:pt idx="16">
                  <c:v>549.1387939453125</c:v>
                </c:pt>
                <c:pt idx="17">
                  <c:v>556.7239990234375</c:v>
                </c:pt>
                <c:pt idx="18">
                  <c:v>553.318115234375</c:v>
                </c:pt>
                <c:pt idx="19">
                  <c:v>554.7363891601562</c:v>
                </c:pt>
                <c:pt idx="20">
                  <c:v>553.1122436523438</c:v>
                </c:pt>
                <c:pt idx="21">
                  <c:v>561.7407836914062</c:v>
                </c:pt>
                <c:pt idx="22">
                  <c:v>593.4776611328125</c:v>
                </c:pt>
                <c:pt idx="23">
                  <c:v>612.3731689453125</c:v>
                </c:pt>
                <c:pt idx="24">
                  <c:v>608.8440551757812</c:v>
                </c:pt>
                <c:pt idx="25">
                  <c:v>603.9913940429688</c:v>
                </c:pt>
                <c:pt idx="26">
                  <c:v>601.2101440429688</c:v>
                </c:pt>
                <c:pt idx="27">
                  <c:v>600.6791381835938</c:v>
                </c:pt>
              </c:numCache>
            </c:numRef>
          </c:val>
          <c:smooth val="0"/>
        </c:ser>
        <c:marker val="1"/>
        <c:axId val="52862513"/>
        <c:axId val="6000570"/>
      </c:lineChart>
      <c:dateAx>
        <c:axId val="52862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0057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0005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625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Pyramid Lake Inflow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A!$S$13:$S$40</c:f>
              <c:numCache>
                <c:ptCount val="28"/>
                <c:pt idx="0">
                  <c:v>490</c:v>
                </c:pt>
                <c:pt idx="1">
                  <c:v>490.0084228515625</c:v>
                </c:pt>
                <c:pt idx="2">
                  <c:v>491.1722717285156</c:v>
                </c:pt>
                <c:pt idx="3">
                  <c:v>491.75860595703125</c:v>
                </c:pt>
                <c:pt idx="4">
                  <c:v>492.3504333496094</c:v>
                </c:pt>
                <c:pt idx="5">
                  <c:v>492.9789733886719</c:v>
                </c:pt>
                <c:pt idx="6">
                  <c:v>493.2533264160156</c:v>
                </c:pt>
                <c:pt idx="7">
                  <c:v>493.5330810546875</c:v>
                </c:pt>
                <c:pt idx="8">
                  <c:v>497.4029846191406</c:v>
                </c:pt>
                <c:pt idx="9">
                  <c:v>505.6640930175781</c:v>
                </c:pt>
                <c:pt idx="10">
                  <c:v>510.39532470703125</c:v>
                </c:pt>
                <c:pt idx="11">
                  <c:v>513.5768432617188</c:v>
                </c:pt>
                <c:pt idx="12">
                  <c:v>516.1470947265625</c:v>
                </c:pt>
                <c:pt idx="13">
                  <c:v>518.2420043945312</c:v>
                </c:pt>
                <c:pt idx="14">
                  <c:v>521.3958740234375</c:v>
                </c:pt>
                <c:pt idx="15">
                  <c:v>524.7516479492188</c:v>
                </c:pt>
                <c:pt idx="16">
                  <c:v>530.9413452148438</c:v>
                </c:pt>
                <c:pt idx="17">
                  <c:v>532.5591430664062</c:v>
                </c:pt>
                <c:pt idx="18">
                  <c:v>534.556640625</c:v>
                </c:pt>
                <c:pt idx="19">
                  <c:v>536.8035888671875</c:v>
                </c:pt>
                <c:pt idx="20">
                  <c:v>539.1167602539062</c:v>
                </c:pt>
                <c:pt idx="21">
                  <c:v>541.3453369140625</c:v>
                </c:pt>
                <c:pt idx="22">
                  <c:v>543.4365844726562</c:v>
                </c:pt>
                <c:pt idx="23">
                  <c:v>545.220458984375</c:v>
                </c:pt>
                <c:pt idx="24">
                  <c:v>546.9200439453125</c:v>
                </c:pt>
                <c:pt idx="25">
                  <c:v>546.1224975585938</c:v>
                </c:pt>
                <c:pt idx="26">
                  <c:v>542.9212646484375</c:v>
                </c:pt>
                <c:pt idx="27">
                  <c:v>538.0926513671875</c:v>
                </c:pt>
              </c:numCache>
            </c:numRef>
          </c:val>
          <c:smooth val="0"/>
        </c:ser>
        <c:marker val="1"/>
        <c:axId val="54005131"/>
        <c:axId val="16284132"/>
      </c:lineChart>
      <c:dateAx>
        <c:axId val="54005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8413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62841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05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South Bay Pumping Plant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A!$T$13:$T$40</c:f>
              <c:numCache>
                <c:ptCount val="28"/>
                <c:pt idx="0">
                  <c:v>0.25</c:v>
                </c:pt>
                <c:pt idx="1">
                  <c:v>0.25</c:v>
                </c:pt>
                <c:pt idx="2">
                  <c:v>0.27553144097328186</c:v>
                </c:pt>
                <c:pt idx="3">
                  <c:v>0.2905591130256653</c:v>
                </c:pt>
                <c:pt idx="4">
                  <c:v>0.2951653003692627</c:v>
                </c:pt>
                <c:pt idx="5">
                  <c:v>0.3060459792613983</c:v>
                </c:pt>
                <c:pt idx="6">
                  <c:v>0.3124541640281677</c:v>
                </c:pt>
                <c:pt idx="7">
                  <c:v>0.274280309677124</c:v>
                </c:pt>
                <c:pt idx="8">
                  <c:v>0.2528507709503174</c:v>
                </c:pt>
                <c:pt idx="9">
                  <c:v>0.25133413076400757</c:v>
                </c:pt>
                <c:pt idx="10">
                  <c:v>0.25131097435951233</c:v>
                </c:pt>
                <c:pt idx="11">
                  <c:v>0.2518307566642761</c:v>
                </c:pt>
                <c:pt idx="12">
                  <c:v>0.2527172267436981</c:v>
                </c:pt>
                <c:pt idx="13">
                  <c:v>0.2536294758319855</c:v>
                </c:pt>
                <c:pt idx="14">
                  <c:v>0.25464940071105957</c:v>
                </c:pt>
                <c:pt idx="15">
                  <c:v>0.25581249594688416</c:v>
                </c:pt>
                <c:pt idx="16">
                  <c:v>0.2573120594024658</c:v>
                </c:pt>
                <c:pt idx="17">
                  <c:v>0.2591840922832489</c:v>
                </c:pt>
                <c:pt idx="18">
                  <c:v>0.2614901661872864</c:v>
                </c:pt>
                <c:pt idx="19">
                  <c:v>0.26358291506767273</c:v>
                </c:pt>
                <c:pt idx="20">
                  <c:v>0.2651200294494629</c:v>
                </c:pt>
                <c:pt idx="21">
                  <c:v>0.26614144444465637</c:v>
                </c:pt>
                <c:pt idx="22">
                  <c:v>0.2669082283973694</c:v>
                </c:pt>
                <c:pt idx="23">
                  <c:v>0.2675548493862152</c:v>
                </c:pt>
                <c:pt idx="24">
                  <c:v>0.26789653301239014</c:v>
                </c:pt>
                <c:pt idx="25">
                  <c:v>0.2677207887172699</c:v>
                </c:pt>
                <c:pt idx="26">
                  <c:v>0.26748138666152954</c:v>
                </c:pt>
                <c:pt idx="27">
                  <c:v>0.26718956232070923</c:v>
                </c:pt>
              </c:numCache>
            </c:numRef>
          </c:val>
          <c:smooth val="0"/>
        </c:ser>
        <c:marker val="1"/>
        <c:axId val="12339461"/>
        <c:axId val="43946286"/>
      </c:lineChart>
      <c:dateAx>
        <c:axId val="12339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4628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39462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394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A!$U$13:$U$40</c:f>
              <c:numCache>
                <c:ptCount val="28"/>
                <c:pt idx="0">
                  <c:v>0.2590000033378601</c:v>
                </c:pt>
                <c:pt idx="1">
                  <c:v>0.2500000298023224</c:v>
                </c:pt>
                <c:pt idx="2">
                  <c:v>0.2501208484172821</c:v>
                </c:pt>
                <c:pt idx="3">
                  <c:v>0.25091439485549927</c:v>
                </c:pt>
                <c:pt idx="4">
                  <c:v>0.2527174651622772</c:v>
                </c:pt>
                <c:pt idx="5">
                  <c:v>0.2555902600288391</c:v>
                </c:pt>
                <c:pt idx="6">
                  <c:v>0.28891050815582275</c:v>
                </c:pt>
                <c:pt idx="7">
                  <c:v>0.2988595962524414</c:v>
                </c:pt>
                <c:pt idx="8">
                  <c:v>0.27412840723991394</c:v>
                </c:pt>
                <c:pt idx="9">
                  <c:v>0.2581253945827484</c:v>
                </c:pt>
                <c:pt idx="10">
                  <c:v>0.2546771466732025</c:v>
                </c:pt>
                <c:pt idx="11">
                  <c:v>0.2530101537704468</c:v>
                </c:pt>
                <c:pt idx="12">
                  <c:v>0.25241702795028687</c:v>
                </c:pt>
                <c:pt idx="13">
                  <c:v>0.2525409758090973</c:v>
                </c:pt>
                <c:pt idx="14">
                  <c:v>0.253063827753067</c:v>
                </c:pt>
                <c:pt idx="15">
                  <c:v>0.2538340389728546</c:v>
                </c:pt>
                <c:pt idx="16">
                  <c:v>0.2548065781593323</c:v>
                </c:pt>
                <c:pt idx="17">
                  <c:v>0.2560342848300934</c:v>
                </c:pt>
                <c:pt idx="18">
                  <c:v>0.25757843255996704</c:v>
                </c:pt>
                <c:pt idx="19">
                  <c:v>0.25946351885795593</c:v>
                </c:pt>
                <c:pt idx="20">
                  <c:v>0.26144251227378845</c:v>
                </c:pt>
                <c:pt idx="21">
                  <c:v>0.26321935653686523</c:v>
                </c:pt>
                <c:pt idx="22">
                  <c:v>0.2646441161632538</c:v>
                </c:pt>
                <c:pt idx="23">
                  <c:v>0.2657521665096283</c:v>
                </c:pt>
                <c:pt idx="24">
                  <c:v>0.266624391078949</c:v>
                </c:pt>
                <c:pt idx="25">
                  <c:v>0.26722997426986694</c:v>
                </c:pt>
                <c:pt idx="26">
                  <c:v>0.26747918128967285</c:v>
                </c:pt>
                <c:pt idx="27">
                  <c:v>0.26748529076576233</c:v>
                </c:pt>
              </c:numCache>
            </c:numRef>
          </c:val>
          <c:smooth val="0"/>
        </c:ser>
        <c:marker val="1"/>
        <c:axId val="59972255"/>
        <c:axId val="2879384"/>
      </c:lineChart>
      <c:dateAx>
        <c:axId val="59972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9384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8793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72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Santa Clara Tank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A!$V$13:$V$40</c:f>
              <c:numCache>
                <c:ptCount val="28"/>
                <c:pt idx="0">
                  <c:v>0.29499998688697815</c:v>
                </c:pt>
                <c:pt idx="1">
                  <c:v>0.2829037606716156</c:v>
                </c:pt>
                <c:pt idx="2">
                  <c:v>0.2610418498516083</c:v>
                </c:pt>
                <c:pt idx="3">
                  <c:v>0.25095731019973755</c:v>
                </c:pt>
                <c:pt idx="4">
                  <c:v>0.25</c:v>
                </c:pt>
                <c:pt idx="5">
                  <c:v>0.2693042755126953</c:v>
                </c:pt>
                <c:pt idx="6">
                  <c:v>0.2924862504005432</c:v>
                </c:pt>
                <c:pt idx="7">
                  <c:v>0.30462801456451416</c:v>
                </c:pt>
                <c:pt idx="8">
                  <c:v>0.3137821853160858</c:v>
                </c:pt>
                <c:pt idx="9">
                  <c:v>0.29928818345069885</c:v>
                </c:pt>
                <c:pt idx="10">
                  <c:v>0.259838730096817</c:v>
                </c:pt>
                <c:pt idx="11">
                  <c:v>0.2532605826854706</c:v>
                </c:pt>
                <c:pt idx="12">
                  <c:v>0.2521471679210663</c:v>
                </c:pt>
                <c:pt idx="13">
                  <c:v>0.251354843378067</c:v>
                </c:pt>
                <c:pt idx="14">
                  <c:v>0.2513202130794525</c:v>
                </c:pt>
                <c:pt idx="15">
                  <c:v>0.2518332302570343</c:v>
                </c:pt>
                <c:pt idx="16">
                  <c:v>0.25269052386283875</c:v>
                </c:pt>
                <c:pt idx="17">
                  <c:v>0.25352904200553894</c:v>
                </c:pt>
                <c:pt idx="18">
                  <c:v>0.25454989075660706</c:v>
                </c:pt>
                <c:pt idx="19">
                  <c:v>0.2556885778903961</c:v>
                </c:pt>
                <c:pt idx="20">
                  <c:v>0.257178395986557</c:v>
                </c:pt>
                <c:pt idx="21">
                  <c:v>0.25907015800476074</c:v>
                </c:pt>
                <c:pt idx="22">
                  <c:v>0.26123669743537903</c:v>
                </c:pt>
                <c:pt idx="23">
                  <c:v>0.26347461342811584</c:v>
                </c:pt>
                <c:pt idx="24">
                  <c:v>0.2648158073425293</c:v>
                </c:pt>
                <c:pt idx="25">
                  <c:v>0.2659350633621216</c:v>
                </c:pt>
                <c:pt idx="26">
                  <c:v>0.26676174998283386</c:v>
                </c:pt>
                <c:pt idx="27">
                  <c:v>0.2674197852611542</c:v>
                </c:pt>
              </c:numCache>
            </c:numRef>
          </c:val>
          <c:smooth val="0"/>
        </c:ser>
        <c:marker val="1"/>
        <c:axId val="25914457"/>
        <c:axId val="31903522"/>
      </c:lineChart>
      <c:dateAx>
        <c:axId val="25914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0352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19035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144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12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A!$W$13:$W$40</c:f>
              <c:numCache>
                <c:ptCount val="28"/>
                <c:pt idx="0">
                  <c:v>0.2800000011920929</c:v>
                </c:pt>
                <c:pt idx="1">
                  <c:v>0.2800000011920929</c:v>
                </c:pt>
                <c:pt idx="2">
                  <c:v>0.2800000011920929</c:v>
                </c:pt>
                <c:pt idx="3">
                  <c:v>0.280313104391098</c:v>
                </c:pt>
                <c:pt idx="4">
                  <c:v>0.28070876002311707</c:v>
                </c:pt>
                <c:pt idx="5">
                  <c:v>0.2809494435787201</c:v>
                </c:pt>
                <c:pt idx="6">
                  <c:v>0.286115437746048</c:v>
                </c:pt>
                <c:pt idx="7">
                  <c:v>0.292651504278183</c:v>
                </c:pt>
                <c:pt idx="8">
                  <c:v>0.2898238003253937</c:v>
                </c:pt>
                <c:pt idx="9">
                  <c:v>0.28247562050819397</c:v>
                </c:pt>
                <c:pt idx="10">
                  <c:v>0.27774834632873535</c:v>
                </c:pt>
                <c:pt idx="11">
                  <c:v>0.2739272713661194</c:v>
                </c:pt>
                <c:pt idx="12">
                  <c:v>0.2708192765712738</c:v>
                </c:pt>
                <c:pt idx="13">
                  <c:v>0.2687072157859802</c:v>
                </c:pt>
                <c:pt idx="14">
                  <c:v>0.26756995916366577</c:v>
                </c:pt>
                <c:pt idx="15">
                  <c:v>0.2672303318977356</c:v>
                </c:pt>
                <c:pt idx="16">
                  <c:v>0.26745861768722534</c:v>
                </c:pt>
                <c:pt idx="17">
                  <c:v>0.2680071294307709</c:v>
                </c:pt>
                <c:pt idx="18">
                  <c:v>0.26863908767700195</c:v>
                </c:pt>
                <c:pt idx="19">
                  <c:v>0.26915591955184937</c:v>
                </c:pt>
                <c:pt idx="20">
                  <c:v>0.2694152295589447</c:v>
                </c:pt>
                <c:pt idx="21">
                  <c:v>0.2693379819393158</c:v>
                </c:pt>
                <c:pt idx="22">
                  <c:v>0.2689058780670166</c:v>
                </c:pt>
                <c:pt idx="23">
                  <c:v>0.26815882325172424</c:v>
                </c:pt>
                <c:pt idx="24">
                  <c:v>0.26716098189353943</c:v>
                </c:pt>
                <c:pt idx="25">
                  <c:v>0.26599907875061035</c:v>
                </c:pt>
                <c:pt idx="26">
                  <c:v>0.2647673487663269</c:v>
                </c:pt>
                <c:pt idx="27">
                  <c:v>0.26355716586112976</c:v>
                </c:pt>
              </c:numCache>
            </c:numRef>
          </c:val>
          <c:smooth val="0"/>
        </c:ser>
        <c:marker val="1"/>
        <c:axId val="18696243"/>
        <c:axId val="34048460"/>
      </c:lineChart>
      <c:dateAx>
        <c:axId val="1869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04846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404846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96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A!$D$13:$D$40</c:f>
              <c:numCache>
                <c:ptCount val="28"/>
                <c:pt idx="0">
                  <c:v>482</c:v>
                </c:pt>
                <c:pt idx="1">
                  <c:v>466.0127868652344</c:v>
                </c:pt>
                <c:pt idx="2">
                  <c:v>466.247314453125</c:v>
                </c:pt>
                <c:pt idx="3">
                  <c:v>467.7399597167969</c:v>
                </c:pt>
                <c:pt idx="4">
                  <c:v>470.9630126953125</c:v>
                </c:pt>
                <c:pt idx="5">
                  <c:v>476.169677734375</c:v>
                </c:pt>
                <c:pt idx="6">
                  <c:v>536.5498046875</c:v>
                </c:pt>
                <c:pt idx="7">
                  <c:v>554.6325073242188</c:v>
                </c:pt>
                <c:pt idx="8">
                  <c:v>509.8347473144531</c:v>
                </c:pt>
                <c:pt idx="9">
                  <c:v>480.8483581542969</c:v>
                </c:pt>
                <c:pt idx="10">
                  <c:v>474.6044921875</c:v>
                </c:pt>
                <c:pt idx="11">
                  <c:v>471.58624267578125</c:v>
                </c:pt>
                <c:pt idx="12">
                  <c:v>470.5084533691406</c:v>
                </c:pt>
                <c:pt idx="13">
                  <c:v>470.7330627441406</c:v>
                </c:pt>
                <c:pt idx="14">
                  <c:v>471.6798400878906</c:v>
                </c:pt>
                <c:pt idx="15">
                  <c:v>473.0712585449219</c:v>
                </c:pt>
                <c:pt idx="16">
                  <c:v>474.83758544921875</c:v>
                </c:pt>
                <c:pt idx="17">
                  <c:v>477.0601806640625</c:v>
                </c:pt>
                <c:pt idx="18">
                  <c:v>479.8536071777344</c:v>
                </c:pt>
                <c:pt idx="19">
                  <c:v>483.270263671875</c:v>
                </c:pt>
                <c:pt idx="20">
                  <c:v>486.84771728515625</c:v>
                </c:pt>
                <c:pt idx="21">
                  <c:v>490.0691223144531</c:v>
                </c:pt>
                <c:pt idx="22">
                  <c:v>492.6513366699219</c:v>
                </c:pt>
                <c:pt idx="23">
                  <c:v>494.6573181152344</c:v>
                </c:pt>
                <c:pt idx="24">
                  <c:v>496.2386169433594</c:v>
                </c:pt>
                <c:pt idx="25">
                  <c:v>497.3334655761719</c:v>
                </c:pt>
                <c:pt idx="26">
                  <c:v>497.78704833984375</c:v>
                </c:pt>
                <c:pt idx="27">
                  <c:v>497.7983703613281</c:v>
                </c:pt>
              </c:numCache>
            </c:numRef>
          </c:val>
          <c:smooth val="0"/>
        </c:ser>
        <c:marker val="1"/>
        <c:axId val="42074041"/>
        <c:axId val="43122050"/>
      </c:lineChart>
      <c:dateAx>
        <c:axId val="42074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12205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31220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74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O'Neill Reservoir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A!$X$13:$X$40</c:f>
              <c:numCache>
                <c:ptCount val="28"/>
                <c:pt idx="0">
                  <c:v>0.3230000138282776</c:v>
                </c:pt>
                <c:pt idx="1">
                  <c:v>0.3192606568336487</c:v>
                </c:pt>
                <c:pt idx="2">
                  <c:v>0.31613466143608093</c:v>
                </c:pt>
                <c:pt idx="3">
                  <c:v>0.31534361839294434</c:v>
                </c:pt>
                <c:pt idx="4">
                  <c:v>0.31525561213493347</c:v>
                </c:pt>
                <c:pt idx="5">
                  <c:v>0.3132958710193634</c:v>
                </c:pt>
                <c:pt idx="6">
                  <c:v>0.3108617663383484</c:v>
                </c:pt>
                <c:pt idx="7">
                  <c:v>0.31212639808654785</c:v>
                </c:pt>
                <c:pt idx="8">
                  <c:v>0.3157607913017273</c:v>
                </c:pt>
                <c:pt idx="9">
                  <c:v>0.3145572245121002</c:v>
                </c:pt>
                <c:pt idx="10">
                  <c:v>0.3132804334163666</c:v>
                </c:pt>
                <c:pt idx="11">
                  <c:v>0.31209662556648254</c:v>
                </c:pt>
                <c:pt idx="12">
                  <c:v>0.3109138607978821</c:v>
                </c:pt>
                <c:pt idx="13">
                  <c:v>0.31030696630477905</c:v>
                </c:pt>
                <c:pt idx="14">
                  <c:v>0.3095504939556122</c:v>
                </c:pt>
                <c:pt idx="15">
                  <c:v>0.3088584244251251</c:v>
                </c:pt>
                <c:pt idx="16">
                  <c:v>0.3081957697868347</c:v>
                </c:pt>
                <c:pt idx="17">
                  <c:v>0.30757102370262146</c:v>
                </c:pt>
                <c:pt idx="18">
                  <c:v>0.3068889379501343</c:v>
                </c:pt>
                <c:pt idx="19">
                  <c:v>0.30622372031211853</c:v>
                </c:pt>
                <c:pt idx="20">
                  <c:v>0.3055841624736786</c:v>
                </c:pt>
                <c:pt idx="21">
                  <c:v>0.3049527406692505</c:v>
                </c:pt>
                <c:pt idx="22">
                  <c:v>0.3043639659881592</c:v>
                </c:pt>
                <c:pt idx="23">
                  <c:v>0.30386707186698914</c:v>
                </c:pt>
                <c:pt idx="24">
                  <c:v>0.3034563660621643</c:v>
                </c:pt>
                <c:pt idx="25">
                  <c:v>0.3031007945537567</c:v>
                </c:pt>
                <c:pt idx="26">
                  <c:v>0.30276262760162354</c:v>
                </c:pt>
                <c:pt idx="27">
                  <c:v>0.3024161159992218</c:v>
                </c:pt>
              </c:numCache>
            </c:numRef>
          </c:val>
          <c:smooth val="0"/>
        </c:ser>
        <c:marker val="1"/>
        <c:axId val="38000685"/>
        <c:axId val="6461846"/>
      </c:lineChart>
      <c:dateAx>
        <c:axId val="38000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84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46184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00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San Luis Reservoir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A!$Y$13:$Y$40</c:f>
              <c:numCache>
                <c:ptCount val="28"/>
                <c:pt idx="0">
                  <c:v>0.38999998569488525</c:v>
                </c:pt>
                <c:pt idx="1">
                  <c:v>0.3898109793663025</c:v>
                </c:pt>
                <c:pt idx="2">
                  <c:v>0.3896123468875885</c:v>
                </c:pt>
                <c:pt idx="3">
                  <c:v>0.38942474126815796</c:v>
                </c:pt>
                <c:pt idx="4">
                  <c:v>0.38915953040122986</c:v>
                </c:pt>
                <c:pt idx="5">
                  <c:v>0.3888937532901764</c:v>
                </c:pt>
                <c:pt idx="6">
                  <c:v>0.3884695768356323</c:v>
                </c:pt>
                <c:pt idx="7">
                  <c:v>0.3883626163005829</c:v>
                </c:pt>
                <c:pt idx="8">
                  <c:v>0.38836219906806946</c:v>
                </c:pt>
                <c:pt idx="9">
                  <c:v>0.38836219906806946</c:v>
                </c:pt>
                <c:pt idx="10">
                  <c:v>0.38827410340309143</c:v>
                </c:pt>
                <c:pt idx="11">
                  <c:v>0.3881849944591522</c:v>
                </c:pt>
                <c:pt idx="12">
                  <c:v>0.38811811804771423</c:v>
                </c:pt>
                <c:pt idx="13">
                  <c:v>0.38805079460144043</c:v>
                </c:pt>
                <c:pt idx="14">
                  <c:v>0.3880045413970947</c:v>
                </c:pt>
                <c:pt idx="15">
                  <c:v>0.3879615366458893</c:v>
                </c:pt>
                <c:pt idx="16">
                  <c:v>0.3879125416278839</c:v>
                </c:pt>
                <c:pt idx="17">
                  <c:v>0.3878563344478607</c:v>
                </c:pt>
                <c:pt idx="18">
                  <c:v>0.3877716064453125</c:v>
                </c:pt>
                <c:pt idx="19">
                  <c:v>0.38771456480026245</c:v>
                </c:pt>
                <c:pt idx="20">
                  <c:v>0.3876561224460602</c:v>
                </c:pt>
                <c:pt idx="21">
                  <c:v>0.3875783383846283</c:v>
                </c:pt>
                <c:pt idx="22">
                  <c:v>0.38749220967292786</c:v>
                </c:pt>
                <c:pt idx="23">
                  <c:v>0.38738808035850525</c:v>
                </c:pt>
                <c:pt idx="24">
                  <c:v>0.38732197880744934</c:v>
                </c:pt>
                <c:pt idx="25">
                  <c:v>0.3872453272342682</c:v>
                </c:pt>
                <c:pt idx="26">
                  <c:v>0.38719746470451355</c:v>
                </c:pt>
                <c:pt idx="27">
                  <c:v>0.38714954257011414</c:v>
                </c:pt>
              </c:numCache>
            </c:numRef>
          </c:val>
          <c:smooth val="0"/>
        </c:ser>
        <c:marker val="1"/>
        <c:axId val="58156615"/>
        <c:axId val="53647488"/>
      </c:lineChart>
      <c:dateAx>
        <c:axId val="58156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4748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36474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56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13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A!$AA$13:$AA$40</c:f>
              <c:numCache>
                <c:ptCount val="28"/>
                <c:pt idx="0">
                  <c:v>0.32600000500679016</c:v>
                </c:pt>
                <c:pt idx="1">
                  <c:v>0.32600000500679016</c:v>
                </c:pt>
                <c:pt idx="2">
                  <c:v>0.32600000500679016</c:v>
                </c:pt>
                <c:pt idx="3">
                  <c:v>0.32600000500679016</c:v>
                </c:pt>
                <c:pt idx="4">
                  <c:v>0.32594233751296997</c:v>
                </c:pt>
                <c:pt idx="5">
                  <c:v>0.3236957788467407</c:v>
                </c:pt>
                <c:pt idx="6">
                  <c:v>0.316755086183548</c:v>
                </c:pt>
                <c:pt idx="7">
                  <c:v>0.31611159443855286</c:v>
                </c:pt>
                <c:pt idx="8">
                  <c:v>0.3155231177806854</c:v>
                </c:pt>
                <c:pt idx="9">
                  <c:v>0.31544655561447144</c:v>
                </c:pt>
                <c:pt idx="10">
                  <c:v>0.31540197134017944</c:v>
                </c:pt>
                <c:pt idx="11">
                  <c:v>0.3153442442417145</c:v>
                </c:pt>
                <c:pt idx="12">
                  <c:v>0.3151344060897827</c:v>
                </c:pt>
                <c:pt idx="13">
                  <c:v>0.31489235162734985</c:v>
                </c:pt>
                <c:pt idx="14">
                  <c:v>0.3145066499710083</c:v>
                </c:pt>
                <c:pt idx="15">
                  <c:v>0.31408819556236267</c:v>
                </c:pt>
                <c:pt idx="16">
                  <c:v>0.31368064880371094</c:v>
                </c:pt>
                <c:pt idx="17">
                  <c:v>0.31333181262016296</c:v>
                </c:pt>
                <c:pt idx="18">
                  <c:v>0.3130582869052887</c:v>
                </c:pt>
                <c:pt idx="19">
                  <c:v>0.31249672174453735</c:v>
                </c:pt>
                <c:pt idx="20">
                  <c:v>0.3119245767593384</c:v>
                </c:pt>
                <c:pt idx="21">
                  <c:v>0.31144461035728455</c:v>
                </c:pt>
                <c:pt idx="22">
                  <c:v>0.31096017360687256</c:v>
                </c:pt>
                <c:pt idx="23">
                  <c:v>0.31053611636161804</c:v>
                </c:pt>
                <c:pt idx="24">
                  <c:v>0.30984994769096375</c:v>
                </c:pt>
                <c:pt idx="25">
                  <c:v>0.3092897832393646</c:v>
                </c:pt>
                <c:pt idx="26">
                  <c:v>0.30853620171546936</c:v>
                </c:pt>
                <c:pt idx="27">
                  <c:v>0.30782970786094666</c:v>
                </c:pt>
              </c:numCache>
            </c:numRef>
          </c:val>
          <c:smooth val="0"/>
        </c:ser>
        <c:marker val="1"/>
        <c:axId val="13065345"/>
        <c:axId val="50479242"/>
      </c:lineChart>
      <c:dateAx>
        <c:axId val="13065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924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04792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65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21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A!$AB$13:$AB$40</c:f>
              <c:numCache>
                <c:ptCount val="28"/>
                <c:pt idx="0">
                  <c:v>0.4099999964237213</c:v>
                </c:pt>
                <c:pt idx="1">
                  <c:v>0.4098343551158905</c:v>
                </c:pt>
                <c:pt idx="2">
                  <c:v>0.4082247018814087</c:v>
                </c:pt>
                <c:pt idx="3">
                  <c:v>0.39536184072494507</c:v>
                </c:pt>
                <c:pt idx="4">
                  <c:v>0.3843194246292114</c:v>
                </c:pt>
                <c:pt idx="5">
                  <c:v>0.3809308409690857</c:v>
                </c:pt>
                <c:pt idx="6">
                  <c:v>0.3612520098686218</c:v>
                </c:pt>
                <c:pt idx="7">
                  <c:v>0.3542291224002838</c:v>
                </c:pt>
                <c:pt idx="8">
                  <c:v>0.3449039161205292</c:v>
                </c:pt>
                <c:pt idx="9">
                  <c:v>0.34017688035964966</c:v>
                </c:pt>
                <c:pt idx="10">
                  <c:v>0.33911383152008057</c:v>
                </c:pt>
                <c:pt idx="11">
                  <c:v>0.33911383152008057</c:v>
                </c:pt>
                <c:pt idx="12">
                  <c:v>0.33911383152008057</c:v>
                </c:pt>
                <c:pt idx="13">
                  <c:v>0.33894458413124084</c:v>
                </c:pt>
                <c:pt idx="14">
                  <c:v>0.3378952741622925</c:v>
                </c:pt>
                <c:pt idx="15">
                  <c:v>0.3368539810180664</c:v>
                </c:pt>
                <c:pt idx="16">
                  <c:v>0.33565327525138855</c:v>
                </c:pt>
                <c:pt idx="17">
                  <c:v>0.3335922062397003</c:v>
                </c:pt>
                <c:pt idx="18">
                  <c:v>0.3333168625831604</c:v>
                </c:pt>
                <c:pt idx="19">
                  <c:v>0.33257049322128296</c:v>
                </c:pt>
                <c:pt idx="20">
                  <c:v>0.3317689895629883</c:v>
                </c:pt>
                <c:pt idx="21">
                  <c:v>0.3308199346065521</c:v>
                </c:pt>
                <c:pt idx="22">
                  <c:v>0.32994338870048523</c:v>
                </c:pt>
                <c:pt idx="23">
                  <c:v>0.32919934391975403</c:v>
                </c:pt>
                <c:pt idx="24">
                  <c:v>0.32813262939453125</c:v>
                </c:pt>
                <c:pt idx="25">
                  <c:v>0.32717177271842957</c:v>
                </c:pt>
                <c:pt idx="26">
                  <c:v>0.3259681165218353</c:v>
                </c:pt>
                <c:pt idx="27">
                  <c:v>0.3247631788253784</c:v>
                </c:pt>
              </c:numCache>
            </c:numRef>
          </c:val>
          <c:smooth val="0"/>
        </c:ser>
        <c:marker val="1"/>
        <c:axId val="51659995"/>
        <c:axId val="62286772"/>
      </c:lineChart>
      <c:dateAx>
        <c:axId val="51659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8677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228677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59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23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A!$AD$13:$AD$40</c:f>
              <c:numCache>
                <c:ptCount val="28"/>
                <c:pt idx="0">
                  <c:v>0.40700000524520874</c:v>
                </c:pt>
                <c:pt idx="1">
                  <c:v>0.40700000524520874</c:v>
                </c:pt>
                <c:pt idx="2">
                  <c:v>0.40700000524520874</c:v>
                </c:pt>
                <c:pt idx="3">
                  <c:v>0.40734341740608215</c:v>
                </c:pt>
                <c:pt idx="4">
                  <c:v>0.4179497957229614</c:v>
                </c:pt>
                <c:pt idx="5">
                  <c:v>0.41608771681785583</c:v>
                </c:pt>
                <c:pt idx="6">
                  <c:v>0.3991932272911072</c:v>
                </c:pt>
                <c:pt idx="7">
                  <c:v>0.3948146104812622</c:v>
                </c:pt>
                <c:pt idx="8">
                  <c:v>0.3785986602306366</c:v>
                </c:pt>
                <c:pt idx="9">
                  <c:v>0.36699178814888</c:v>
                </c:pt>
                <c:pt idx="10">
                  <c:v>0.3639734089374542</c:v>
                </c:pt>
                <c:pt idx="11">
                  <c:v>0.3639734089374542</c:v>
                </c:pt>
                <c:pt idx="12">
                  <c:v>0.3639734089374542</c:v>
                </c:pt>
                <c:pt idx="13">
                  <c:v>0.3639321029186249</c:v>
                </c:pt>
                <c:pt idx="14">
                  <c:v>0.36203911900520325</c:v>
                </c:pt>
                <c:pt idx="15">
                  <c:v>0.3599100708961487</c:v>
                </c:pt>
                <c:pt idx="16">
                  <c:v>0.358346551656723</c:v>
                </c:pt>
                <c:pt idx="17">
                  <c:v>0.3575872480869293</c:v>
                </c:pt>
                <c:pt idx="18">
                  <c:v>0.35744428634643555</c:v>
                </c:pt>
                <c:pt idx="19">
                  <c:v>0.35561493039131165</c:v>
                </c:pt>
                <c:pt idx="20">
                  <c:v>0.35304975509643555</c:v>
                </c:pt>
                <c:pt idx="21">
                  <c:v>0.34943434596061707</c:v>
                </c:pt>
                <c:pt idx="22">
                  <c:v>0.34636586904525757</c:v>
                </c:pt>
                <c:pt idx="23">
                  <c:v>0.3439306914806366</c:v>
                </c:pt>
                <c:pt idx="24">
                  <c:v>0.3406244218349457</c:v>
                </c:pt>
                <c:pt idx="25">
                  <c:v>0.3380522131919861</c:v>
                </c:pt>
                <c:pt idx="26">
                  <c:v>0.33520954847335815</c:v>
                </c:pt>
                <c:pt idx="27">
                  <c:v>0.33273616433143616</c:v>
                </c:pt>
              </c:numCache>
            </c:numRef>
          </c:val>
          <c:smooth val="0"/>
        </c:ser>
        <c:marker val="1"/>
        <c:axId val="23710037"/>
        <c:axId val="12063742"/>
      </c:lineChart>
      <c:dateAx>
        <c:axId val="237100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6374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206374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10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25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A!$AE$13:$AE$40</c:f>
              <c:numCache>
                <c:ptCount val="28"/>
                <c:pt idx="0">
                  <c:v>0.27000001072883606</c:v>
                </c:pt>
                <c:pt idx="1">
                  <c:v>0.27000001072883606</c:v>
                </c:pt>
                <c:pt idx="2">
                  <c:v>0.27000001072883606</c:v>
                </c:pt>
                <c:pt idx="3">
                  <c:v>0.27527767419815063</c:v>
                </c:pt>
                <c:pt idx="4">
                  <c:v>0.29033851623535156</c:v>
                </c:pt>
                <c:pt idx="5">
                  <c:v>0.3612464368343353</c:v>
                </c:pt>
                <c:pt idx="6">
                  <c:v>0.3710717260837555</c:v>
                </c:pt>
                <c:pt idx="7">
                  <c:v>0.37928614020347595</c:v>
                </c:pt>
                <c:pt idx="8">
                  <c:v>0.38455843925476074</c:v>
                </c:pt>
                <c:pt idx="9">
                  <c:v>0.3861861228942871</c:v>
                </c:pt>
                <c:pt idx="10">
                  <c:v>0.37605783343315125</c:v>
                </c:pt>
                <c:pt idx="11">
                  <c:v>0.3710576891899109</c:v>
                </c:pt>
                <c:pt idx="12">
                  <c:v>0.3635452091693878</c:v>
                </c:pt>
                <c:pt idx="13">
                  <c:v>0.35906103253364563</c:v>
                </c:pt>
                <c:pt idx="14">
                  <c:v>0.34766918420791626</c:v>
                </c:pt>
                <c:pt idx="15">
                  <c:v>0.2730713486671448</c:v>
                </c:pt>
                <c:pt idx="16">
                  <c:v>0.2663942575454712</c:v>
                </c:pt>
                <c:pt idx="17">
                  <c:v>0.2603273093700409</c:v>
                </c:pt>
                <c:pt idx="18">
                  <c:v>0.2548147439956665</c:v>
                </c:pt>
                <c:pt idx="19">
                  <c:v>0.25165697932243347</c:v>
                </c:pt>
                <c:pt idx="20">
                  <c:v>0.2602880895137787</c:v>
                </c:pt>
                <c:pt idx="21">
                  <c:v>0.2793673574924469</c:v>
                </c:pt>
                <c:pt idx="22">
                  <c:v>0.2925349473953247</c:v>
                </c:pt>
                <c:pt idx="23">
                  <c:v>0.3001657724380493</c:v>
                </c:pt>
                <c:pt idx="24">
                  <c:v>0.31151410937309265</c:v>
                </c:pt>
                <c:pt idx="25">
                  <c:v>0.31688815355300903</c:v>
                </c:pt>
                <c:pt idx="26">
                  <c:v>0.3219825327396393</c:v>
                </c:pt>
                <c:pt idx="27">
                  <c:v>0.32371261715888977</c:v>
                </c:pt>
              </c:numCache>
            </c:numRef>
          </c:val>
          <c:smooth val="0"/>
        </c:ser>
        <c:marker val="1"/>
        <c:axId val="41464815"/>
        <c:axId val="37639016"/>
      </c:lineChart>
      <c:dateAx>
        <c:axId val="41464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3901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76390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648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27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A!$AF$13:$AF$40</c:f>
              <c:numCache>
                <c:ptCount val="28"/>
                <c:pt idx="0">
                  <c:v>0.2240000069141388</c:v>
                </c:pt>
                <c:pt idx="1">
                  <c:v>0.2240000069141388</c:v>
                </c:pt>
                <c:pt idx="2">
                  <c:v>0.22416113317012787</c:v>
                </c:pt>
                <c:pt idx="3">
                  <c:v>0.22588609158992767</c:v>
                </c:pt>
                <c:pt idx="4">
                  <c:v>0.24704071879386902</c:v>
                </c:pt>
                <c:pt idx="5">
                  <c:v>0.26969242095947266</c:v>
                </c:pt>
                <c:pt idx="6">
                  <c:v>0.3095730245113373</c:v>
                </c:pt>
                <c:pt idx="7">
                  <c:v>0.31110814213752747</c:v>
                </c:pt>
                <c:pt idx="8">
                  <c:v>0.37292012572288513</c:v>
                </c:pt>
                <c:pt idx="9">
                  <c:v>0.3850474953651428</c:v>
                </c:pt>
                <c:pt idx="10">
                  <c:v>0.3781155049800873</c:v>
                </c:pt>
                <c:pt idx="11">
                  <c:v>0.37545067071914673</c:v>
                </c:pt>
                <c:pt idx="12">
                  <c:v>0.3727644681930542</c:v>
                </c:pt>
                <c:pt idx="13">
                  <c:v>0.36908018589019775</c:v>
                </c:pt>
                <c:pt idx="14">
                  <c:v>0.368163526058197</c:v>
                </c:pt>
                <c:pt idx="15">
                  <c:v>0.36710530519485474</c:v>
                </c:pt>
                <c:pt idx="16">
                  <c:v>0.3649948239326477</c:v>
                </c:pt>
                <c:pt idx="17">
                  <c:v>0.3636120557785034</c:v>
                </c:pt>
                <c:pt idx="18">
                  <c:v>0.3620186150074005</c:v>
                </c:pt>
                <c:pt idx="19">
                  <c:v>0.36196357011795044</c:v>
                </c:pt>
                <c:pt idx="20">
                  <c:v>0.33443763852119446</c:v>
                </c:pt>
                <c:pt idx="21">
                  <c:v>0.31475773453712463</c:v>
                </c:pt>
                <c:pt idx="22">
                  <c:v>0.2970956861972809</c:v>
                </c:pt>
                <c:pt idx="23">
                  <c:v>0.28930285573005676</c:v>
                </c:pt>
                <c:pt idx="24">
                  <c:v>0.2815033197402954</c:v>
                </c:pt>
                <c:pt idx="25">
                  <c:v>0.2807216942310333</c:v>
                </c:pt>
                <c:pt idx="26">
                  <c:v>0.2855111062526703</c:v>
                </c:pt>
                <c:pt idx="27">
                  <c:v>0.2934989631175995</c:v>
                </c:pt>
              </c:numCache>
            </c:numRef>
          </c:val>
          <c:smooth val="0"/>
        </c:ser>
        <c:marker val="1"/>
        <c:axId val="3206825"/>
        <c:axId val="28861426"/>
      </c:lineChart>
      <c:dateAx>
        <c:axId val="3206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6142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88614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68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29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A!$AG$13:$AG$40</c:f>
              <c:numCache>
                <c:ptCount val="28"/>
                <c:pt idx="0">
                  <c:v>0.2549999952316284</c:v>
                </c:pt>
                <c:pt idx="1">
                  <c:v>0.2451956421136856</c:v>
                </c:pt>
                <c:pt idx="2">
                  <c:v>0.244482159614563</c:v>
                </c:pt>
                <c:pt idx="3">
                  <c:v>0.2403954267501831</c:v>
                </c:pt>
                <c:pt idx="4">
                  <c:v>0.2234000712633133</c:v>
                </c:pt>
                <c:pt idx="5">
                  <c:v>0.2211146056652069</c:v>
                </c:pt>
                <c:pt idx="6">
                  <c:v>0.23246650397777557</c:v>
                </c:pt>
                <c:pt idx="7">
                  <c:v>0.25207385420799255</c:v>
                </c:pt>
                <c:pt idx="8">
                  <c:v>0.29753613471984863</c:v>
                </c:pt>
                <c:pt idx="9">
                  <c:v>0.33668234944343567</c:v>
                </c:pt>
                <c:pt idx="10">
                  <c:v>0.3431839942932129</c:v>
                </c:pt>
                <c:pt idx="11">
                  <c:v>0.31860512495040894</c:v>
                </c:pt>
                <c:pt idx="12">
                  <c:v>0.2742222249507904</c:v>
                </c:pt>
                <c:pt idx="13">
                  <c:v>0.27281588315963745</c:v>
                </c:pt>
                <c:pt idx="14">
                  <c:v>0.27201369404792786</c:v>
                </c:pt>
                <c:pt idx="15">
                  <c:v>0.2636772394180298</c:v>
                </c:pt>
                <c:pt idx="16">
                  <c:v>0.23452319204807281</c:v>
                </c:pt>
                <c:pt idx="17">
                  <c:v>0.22752699255943298</c:v>
                </c:pt>
                <c:pt idx="18">
                  <c:v>0.2269904762506485</c:v>
                </c:pt>
                <c:pt idx="19">
                  <c:v>0.22666192054748535</c:v>
                </c:pt>
                <c:pt idx="20">
                  <c:v>0.22026801109313965</c:v>
                </c:pt>
                <c:pt idx="21">
                  <c:v>0.26782768964767456</c:v>
                </c:pt>
                <c:pt idx="22">
                  <c:v>0.28655990958213806</c:v>
                </c:pt>
                <c:pt idx="23">
                  <c:v>0.2812733054161072</c:v>
                </c:pt>
                <c:pt idx="24">
                  <c:v>0.251311331987381</c:v>
                </c:pt>
                <c:pt idx="25">
                  <c:v>0.2701018750667572</c:v>
                </c:pt>
                <c:pt idx="26">
                  <c:v>0.25636032223701477</c:v>
                </c:pt>
                <c:pt idx="27">
                  <c:v>0.2624240815639496</c:v>
                </c:pt>
              </c:numCache>
            </c:numRef>
          </c:val>
          <c:smooth val="0"/>
        </c:ser>
        <c:marker val="1"/>
        <c:axId val="58426243"/>
        <c:axId val="56074140"/>
      </c:lineChart>
      <c:dateAx>
        <c:axId val="58426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7414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60741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262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41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A!$AH$13:$AH$40</c:f>
              <c:numCache>
                <c:ptCount val="28"/>
                <c:pt idx="0">
                  <c:v>0.2290000021457672</c:v>
                </c:pt>
                <c:pt idx="1">
                  <c:v>0.22338518500328064</c:v>
                </c:pt>
                <c:pt idx="2">
                  <c:v>0.2190558761358261</c:v>
                </c:pt>
                <c:pt idx="3">
                  <c:v>0.21362394094467163</c:v>
                </c:pt>
                <c:pt idx="4">
                  <c:v>0.22081927955150604</c:v>
                </c:pt>
                <c:pt idx="5">
                  <c:v>0.23321914672851562</c:v>
                </c:pt>
                <c:pt idx="6">
                  <c:v>0.2343938946723938</c:v>
                </c:pt>
                <c:pt idx="7">
                  <c:v>0.22281619906425476</c:v>
                </c:pt>
                <c:pt idx="8">
                  <c:v>0.21585838496685028</c:v>
                </c:pt>
                <c:pt idx="9">
                  <c:v>0.2146492898464203</c:v>
                </c:pt>
                <c:pt idx="10">
                  <c:v>0.2252301126718521</c:v>
                </c:pt>
                <c:pt idx="11">
                  <c:v>0.23176148533821106</c:v>
                </c:pt>
                <c:pt idx="12">
                  <c:v>0.242167666554451</c:v>
                </c:pt>
                <c:pt idx="13">
                  <c:v>0.25714588165283203</c:v>
                </c:pt>
                <c:pt idx="14">
                  <c:v>0.2684285342693329</c:v>
                </c:pt>
                <c:pt idx="15">
                  <c:v>0.27798882126808167</c:v>
                </c:pt>
                <c:pt idx="16">
                  <c:v>0.290210098028183</c:v>
                </c:pt>
                <c:pt idx="17">
                  <c:v>0.2941136062145233</c:v>
                </c:pt>
                <c:pt idx="18">
                  <c:v>0.2887796461582184</c:v>
                </c:pt>
                <c:pt idx="19">
                  <c:v>0.27481523156166077</c:v>
                </c:pt>
                <c:pt idx="20">
                  <c:v>0.26869997382164</c:v>
                </c:pt>
                <c:pt idx="21">
                  <c:v>0.24101263284683228</c:v>
                </c:pt>
                <c:pt idx="22">
                  <c:v>0.23390665650367737</c:v>
                </c:pt>
                <c:pt idx="23">
                  <c:v>0.2323748767375946</c:v>
                </c:pt>
                <c:pt idx="24">
                  <c:v>0.21916036307811737</c:v>
                </c:pt>
                <c:pt idx="25">
                  <c:v>0.211836576461792</c:v>
                </c:pt>
                <c:pt idx="26">
                  <c:v>0.21223312616348267</c:v>
                </c:pt>
                <c:pt idx="27">
                  <c:v>0.2210375815629959</c:v>
                </c:pt>
              </c:numCache>
            </c:numRef>
          </c:val>
          <c:smooth val="0"/>
        </c:ser>
        <c:marker val="1"/>
        <c:axId val="34905213"/>
        <c:axId val="45711462"/>
      </c:lineChart>
      <c:dateAx>
        <c:axId val="34905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146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57114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052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Check 66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A!$AI$13:$AI$40</c:f>
              <c:numCache>
                <c:ptCount val="28"/>
                <c:pt idx="0">
                  <c:v>0.2029999941587448</c:v>
                </c:pt>
                <c:pt idx="1">
                  <c:v>0.20100000500679016</c:v>
                </c:pt>
                <c:pt idx="2">
                  <c:v>0.20013266801834106</c:v>
                </c:pt>
                <c:pt idx="3">
                  <c:v>0.20001664757728577</c:v>
                </c:pt>
                <c:pt idx="4">
                  <c:v>0.20000000298023224</c:v>
                </c:pt>
                <c:pt idx="5">
                  <c:v>0.20000000298023224</c:v>
                </c:pt>
                <c:pt idx="6">
                  <c:v>0.2000003457069397</c:v>
                </c:pt>
                <c:pt idx="7">
                  <c:v>0.20667286217212677</c:v>
                </c:pt>
                <c:pt idx="8">
                  <c:v>0.2166183590888977</c:v>
                </c:pt>
                <c:pt idx="9">
                  <c:v>0.2260022759437561</c:v>
                </c:pt>
                <c:pt idx="10">
                  <c:v>0.21867811679840088</c:v>
                </c:pt>
                <c:pt idx="11">
                  <c:v>0.21390493214130402</c:v>
                </c:pt>
                <c:pt idx="12">
                  <c:v>0.22060176730155945</c:v>
                </c:pt>
                <c:pt idx="13">
                  <c:v>0.2295939028263092</c:v>
                </c:pt>
                <c:pt idx="14">
                  <c:v>0.23368337750434875</c:v>
                </c:pt>
                <c:pt idx="15">
                  <c:v>0.2349025011062622</c:v>
                </c:pt>
                <c:pt idx="16">
                  <c:v>0.23453845083713531</c:v>
                </c:pt>
                <c:pt idx="17">
                  <c:v>0.23063278198242188</c:v>
                </c:pt>
                <c:pt idx="18">
                  <c:v>0.22340033948421478</c:v>
                </c:pt>
                <c:pt idx="19">
                  <c:v>0.22268588840961456</c:v>
                </c:pt>
                <c:pt idx="20">
                  <c:v>0.22100645303726196</c:v>
                </c:pt>
                <c:pt idx="21">
                  <c:v>0.2176378220319748</c:v>
                </c:pt>
                <c:pt idx="22">
                  <c:v>0.21757714450359344</c:v>
                </c:pt>
                <c:pt idx="23">
                  <c:v>0.21477200090885162</c:v>
                </c:pt>
                <c:pt idx="24">
                  <c:v>0.2144342064857483</c:v>
                </c:pt>
                <c:pt idx="25">
                  <c:v>0.2155221700668335</c:v>
                </c:pt>
                <c:pt idx="26">
                  <c:v>0.2191966027021408</c:v>
                </c:pt>
                <c:pt idx="27">
                  <c:v>0.22481487691402435</c:v>
                </c:pt>
              </c:numCache>
            </c:numRef>
          </c:val>
          <c:smooth val="0"/>
        </c:ser>
        <c:marker val="1"/>
        <c:axId val="8749975"/>
        <c:axId val="11640912"/>
      </c:lineChart>
      <c:dateAx>
        <c:axId val="8749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4091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16409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49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Santa Clara Tank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A!$E$13:$E$40</c:f>
              <c:numCache>
                <c:ptCount val="28"/>
                <c:pt idx="0">
                  <c:v>548</c:v>
                </c:pt>
                <c:pt idx="1">
                  <c:v>525.9265747070312</c:v>
                </c:pt>
                <c:pt idx="2">
                  <c:v>485.0876159667969</c:v>
                </c:pt>
                <c:pt idx="3">
                  <c:v>467.7960510253906</c:v>
                </c:pt>
                <c:pt idx="4">
                  <c:v>466.00244140625</c:v>
                </c:pt>
                <c:pt idx="5">
                  <c:v>500.9970397949219</c:v>
                </c:pt>
                <c:pt idx="6">
                  <c:v>543.0694580078125</c:v>
                </c:pt>
                <c:pt idx="7">
                  <c:v>565.0325317382812</c:v>
                </c:pt>
                <c:pt idx="8">
                  <c:v>581.5863647460938</c:v>
                </c:pt>
                <c:pt idx="9">
                  <c:v>555.4622192382812</c:v>
                </c:pt>
                <c:pt idx="10">
                  <c:v>483.9574890136719</c:v>
                </c:pt>
                <c:pt idx="11">
                  <c:v>472.11053466796875</c:v>
                </c:pt>
                <c:pt idx="12">
                  <c:v>470.0433044433594</c:v>
                </c:pt>
                <c:pt idx="13">
                  <c:v>468.6951599121094</c:v>
                </c:pt>
                <c:pt idx="14">
                  <c:v>468.60491943359375</c:v>
                </c:pt>
                <c:pt idx="15">
                  <c:v>469.4862365722656</c:v>
                </c:pt>
                <c:pt idx="16">
                  <c:v>470.9886779785156</c:v>
                </c:pt>
                <c:pt idx="17">
                  <c:v>472.5583801269531</c:v>
                </c:pt>
                <c:pt idx="18">
                  <c:v>474.3700256347656</c:v>
                </c:pt>
                <c:pt idx="19">
                  <c:v>476.4761047363281</c:v>
                </c:pt>
                <c:pt idx="20">
                  <c:v>479.21484375</c:v>
                </c:pt>
                <c:pt idx="21">
                  <c:v>482.5992126464844</c:v>
                </c:pt>
                <c:pt idx="22">
                  <c:v>486.4578552246094</c:v>
                </c:pt>
                <c:pt idx="23">
                  <c:v>490.50213623046875</c:v>
                </c:pt>
                <c:pt idx="24">
                  <c:v>492.94305419921875</c:v>
                </c:pt>
                <c:pt idx="25">
                  <c:v>494.94921875</c:v>
                </c:pt>
                <c:pt idx="26">
                  <c:v>496.4688415527344</c:v>
                </c:pt>
                <c:pt idx="27">
                  <c:v>497.62884521484375</c:v>
                </c:pt>
              </c:numCache>
            </c:numRef>
          </c:val>
          <c:smooth val="0"/>
        </c:ser>
        <c:marker val="1"/>
        <c:axId val="52554131"/>
        <c:axId val="3225132"/>
      </c:lineChart>
      <c:dateAx>
        <c:axId val="5255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513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22513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541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BR at Pyramid Lake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A!$AJ$13:$AJ$40</c:f>
              <c:numCache>
                <c:ptCount val="28"/>
                <c:pt idx="0">
                  <c:v>0.21799999475479126</c:v>
                </c:pt>
                <c:pt idx="1">
                  <c:v>0.21799999475479126</c:v>
                </c:pt>
                <c:pt idx="2">
                  <c:v>0.21921654045581818</c:v>
                </c:pt>
                <c:pt idx="3">
                  <c:v>0.21965433657169342</c:v>
                </c:pt>
                <c:pt idx="4">
                  <c:v>0.22015602886676788</c:v>
                </c:pt>
                <c:pt idx="5">
                  <c:v>0.22060799598693848</c:v>
                </c:pt>
                <c:pt idx="6">
                  <c:v>0.2206188440322876</c:v>
                </c:pt>
                <c:pt idx="7">
                  <c:v>0.22030554711818695</c:v>
                </c:pt>
                <c:pt idx="8">
                  <c:v>0.22188743948936462</c:v>
                </c:pt>
                <c:pt idx="9">
                  <c:v>0.22338728606700897</c:v>
                </c:pt>
                <c:pt idx="10">
                  <c:v>0.2233278751373291</c:v>
                </c:pt>
                <c:pt idx="11">
                  <c:v>0.22302742302417755</c:v>
                </c:pt>
                <c:pt idx="12">
                  <c:v>0.2230219542980194</c:v>
                </c:pt>
                <c:pt idx="13">
                  <c:v>0.22299586236476898</c:v>
                </c:pt>
                <c:pt idx="14">
                  <c:v>0.22281238436698914</c:v>
                </c:pt>
                <c:pt idx="15">
                  <c:v>0.2225470393896103</c:v>
                </c:pt>
                <c:pt idx="16">
                  <c:v>0.2230049967765808</c:v>
                </c:pt>
                <c:pt idx="17">
                  <c:v>0.2235163152217865</c:v>
                </c:pt>
                <c:pt idx="18">
                  <c:v>0.22432547807693481</c:v>
                </c:pt>
                <c:pt idx="19">
                  <c:v>0.22544744610786438</c:v>
                </c:pt>
                <c:pt idx="20">
                  <c:v>0.22690406441688538</c:v>
                </c:pt>
                <c:pt idx="21">
                  <c:v>0.22862346470355988</c:v>
                </c:pt>
                <c:pt idx="22">
                  <c:v>0.23049037158489227</c:v>
                </c:pt>
                <c:pt idx="23">
                  <c:v>0.23232243955135345</c:v>
                </c:pt>
                <c:pt idx="24">
                  <c:v>0.23494234681129456</c:v>
                </c:pt>
                <c:pt idx="25">
                  <c:v>0.23669221997261047</c:v>
                </c:pt>
                <c:pt idx="26">
                  <c:v>0.23660464584827423</c:v>
                </c:pt>
                <c:pt idx="27">
                  <c:v>0.23502421379089355</c:v>
                </c:pt>
              </c:numCache>
            </c:numRef>
          </c:val>
          <c:smooth val="0"/>
        </c:ser>
        <c:marker val="1"/>
        <c:axId val="37659345"/>
        <c:axId val="3389786"/>
      </c:lineChart>
      <c:dateAx>
        <c:axId val="376593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978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3897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Br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593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075"/>
          <c:y val="0.51925"/>
          <c:w val="0.141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South Bay Pumping Plant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A!$AK$13:$AK$40</c:f>
              <c:numCache>
                <c:ptCount val="28"/>
                <c:pt idx="0">
                  <c:v>6.320000171661377</c:v>
                </c:pt>
                <c:pt idx="1">
                  <c:v>6.319964408874512</c:v>
                </c:pt>
                <c:pt idx="2">
                  <c:v>6.167762756347656</c:v>
                </c:pt>
                <c:pt idx="3">
                  <c:v>6.0781426429748535</c:v>
                </c:pt>
                <c:pt idx="4">
                  <c:v>6.050569534301758</c:v>
                </c:pt>
                <c:pt idx="5">
                  <c:v>5.98433780670166</c:v>
                </c:pt>
                <c:pt idx="6">
                  <c:v>5.903631687164307</c:v>
                </c:pt>
                <c:pt idx="7">
                  <c:v>5.842837810516357</c:v>
                </c:pt>
                <c:pt idx="8">
                  <c:v>5.767349720001221</c:v>
                </c:pt>
                <c:pt idx="9">
                  <c:v>5.713086128234863</c:v>
                </c:pt>
                <c:pt idx="10">
                  <c:v>5.676758766174316</c:v>
                </c:pt>
                <c:pt idx="11">
                  <c:v>5.635700225830078</c:v>
                </c:pt>
                <c:pt idx="12">
                  <c:v>5.597585201263428</c:v>
                </c:pt>
                <c:pt idx="13">
                  <c:v>5.56886100769043</c:v>
                </c:pt>
                <c:pt idx="14">
                  <c:v>5.543398857116699</c:v>
                </c:pt>
                <c:pt idx="15">
                  <c:v>5.5190348625183105</c:v>
                </c:pt>
                <c:pt idx="16">
                  <c:v>5.496664524078369</c:v>
                </c:pt>
                <c:pt idx="17">
                  <c:v>5.481656551361084</c:v>
                </c:pt>
                <c:pt idx="18">
                  <c:v>5.476382255554199</c:v>
                </c:pt>
                <c:pt idx="19">
                  <c:v>5.48409366607666</c:v>
                </c:pt>
                <c:pt idx="20">
                  <c:v>5.50115442276001</c:v>
                </c:pt>
                <c:pt idx="21">
                  <c:v>5.52168083190918</c:v>
                </c:pt>
                <c:pt idx="22">
                  <c:v>5.542369842529297</c:v>
                </c:pt>
                <c:pt idx="23">
                  <c:v>5.561738014221191</c:v>
                </c:pt>
                <c:pt idx="24">
                  <c:v>5.578949451446533</c:v>
                </c:pt>
                <c:pt idx="25">
                  <c:v>5.5923686027526855</c:v>
                </c:pt>
                <c:pt idx="26">
                  <c:v>5.600309371948242</c:v>
                </c:pt>
                <c:pt idx="27">
                  <c:v>5.6025166511535645</c:v>
                </c:pt>
              </c:numCache>
            </c:numRef>
          </c:val>
          <c:smooth val="0"/>
        </c:ser>
        <c:marker val="1"/>
        <c:axId val="30508075"/>
        <c:axId val="6137220"/>
      </c:lineChart>
      <c:dateAx>
        <c:axId val="305080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3722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1372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08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A!$AL$13:$AL$40</c:f>
              <c:numCache>
                <c:ptCount val="28"/>
                <c:pt idx="0">
                  <c:v>6.309999942779541</c:v>
                </c:pt>
                <c:pt idx="1">
                  <c:v>6.320037364959717</c:v>
                </c:pt>
                <c:pt idx="2">
                  <c:v>6.3191938400268555</c:v>
                </c:pt>
                <c:pt idx="3">
                  <c:v>6.314282417297363</c:v>
                </c:pt>
                <c:pt idx="4">
                  <c:v>6.303689002990723</c:v>
                </c:pt>
                <c:pt idx="5">
                  <c:v>6.286571502685547</c:v>
                </c:pt>
                <c:pt idx="6">
                  <c:v>6.086923122406006</c:v>
                </c:pt>
                <c:pt idx="7">
                  <c:v>5.930631160736084</c:v>
                </c:pt>
                <c:pt idx="8">
                  <c:v>5.844964027404785</c:v>
                </c:pt>
                <c:pt idx="9">
                  <c:v>5.774956703186035</c:v>
                </c:pt>
                <c:pt idx="10">
                  <c:v>5.743406295776367</c:v>
                </c:pt>
                <c:pt idx="11">
                  <c:v>5.7107744216918945</c:v>
                </c:pt>
                <c:pt idx="12">
                  <c:v>5.674541473388672</c:v>
                </c:pt>
                <c:pt idx="13">
                  <c:v>5.637474060058594</c:v>
                </c:pt>
                <c:pt idx="14">
                  <c:v>5.604039192199707</c:v>
                </c:pt>
                <c:pt idx="15">
                  <c:v>5.574460983276367</c:v>
                </c:pt>
                <c:pt idx="16">
                  <c:v>5.547430992126465</c:v>
                </c:pt>
                <c:pt idx="17">
                  <c:v>5.522976875305176</c:v>
                </c:pt>
                <c:pt idx="18">
                  <c:v>5.503137588500977</c:v>
                </c:pt>
                <c:pt idx="19">
                  <c:v>5.490472316741943</c:v>
                </c:pt>
                <c:pt idx="20">
                  <c:v>5.487441062927246</c:v>
                </c:pt>
                <c:pt idx="21">
                  <c:v>5.493978500366211</c:v>
                </c:pt>
                <c:pt idx="22">
                  <c:v>5.5072760581970215</c:v>
                </c:pt>
                <c:pt idx="23">
                  <c:v>5.524166107177734</c:v>
                </c:pt>
                <c:pt idx="24">
                  <c:v>5.542364120483398</c:v>
                </c:pt>
                <c:pt idx="25">
                  <c:v>5.5600266456604</c:v>
                </c:pt>
                <c:pt idx="26">
                  <c:v>5.575596332550049</c:v>
                </c:pt>
                <c:pt idx="27">
                  <c:v>5.58750057220459</c:v>
                </c:pt>
              </c:numCache>
            </c:numRef>
          </c:val>
          <c:smooth val="0"/>
        </c:ser>
        <c:marker val="1"/>
        <c:axId val="55234981"/>
        <c:axId val="27352782"/>
      </c:lineChart>
      <c:dateAx>
        <c:axId val="55234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5278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73527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349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Santa Clara Tank Inflow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A!$AM$13:$AM$40</c:f>
              <c:numCache>
                <c:ptCount val="28"/>
                <c:pt idx="0">
                  <c:v>5.949999809265137</c:v>
                </c:pt>
                <c:pt idx="1">
                  <c:v>6.100893020629883</c:v>
                </c:pt>
                <c:pt idx="2">
                  <c:v>6.289593696594238</c:v>
                </c:pt>
                <c:pt idx="3">
                  <c:v>6.321033000946045</c:v>
                </c:pt>
                <c:pt idx="4">
                  <c:v>6.320000171661377</c:v>
                </c:pt>
                <c:pt idx="5">
                  <c:v>6.204921245574951</c:v>
                </c:pt>
                <c:pt idx="6">
                  <c:v>6.066524982452393</c:v>
                </c:pt>
                <c:pt idx="7">
                  <c:v>5.993217945098877</c:v>
                </c:pt>
                <c:pt idx="8">
                  <c:v>5.918781757354736</c:v>
                </c:pt>
                <c:pt idx="9">
                  <c:v>5.893579483032227</c:v>
                </c:pt>
                <c:pt idx="10">
                  <c:v>5.7979736328125</c:v>
                </c:pt>
                <c:pt idx="11">
                  <c:v>5.769980430603027</c:v>
                </c:pt>
                <c:pt idx="12">
                  <c:v>5.742969036102295</c:v>
                </c:pt>
                <c:pt idx="13">
                  <c:v>5.7117018699646</c:v>
                </c:pt>
                <c:pt idx="14">
                  <c:v>5.677022457122803</c:v>
                </c:pt>
                <c:pt idx="15">
                  <c:v>5.637270450592041</c:v>
                </c:pt>
                <c:pt idx="16">
                  <c:v>5.599997520446777</c:v>
                </c:pt>
                <c:pt idx="17">
                  <c:v>5.571835041046143</c:v>
                </c:pt>
                <c:pt idx="18">
                  <c:v>5.546202182769775</c:v>
                </c:pt>
                <c:pt idx="19">
                  <c:v>5.521718978881836</c:v>
                </c:pt>
                <c:pt idx="20">
                  <c:v>5.499061107635498</c:v>
                </c:pt>
                <c:pt idx="21">
                  <c:v>5.483468532562256</c:v>
                </c:pt>
                <c:pt idx="22">
                  <c:v>5.477850437164307</c:v>
                </c:pt>
                <c:pt idx="23">
                  <c:v>5.48486852645874</c:v>
                </c:pt>
                <c:pt idx="24">
                  <c:v>5.498066425323486</c:v>
                </c:pt>
                <c:pt idx="25">
                  <c:v>5.517291069030762</c:v>
                </c:pt>
                <c:pt idx="26">
                  <c:v>5.5382399559021</c:v>
                </c:pt>
                <c:pt idx="27">
                  <c:v>5.557051181793213</c:v>
                </c:pt>
              </c:numCache>
            </c:numRef>
          </c:val>
          <c:smooth val="0"/>
        </c:ser>
        <c:marker val="1"/>
        <c:axId val="44848447"/>
        <c:axId val="982840"/>
      </c:lineChart>
      <c:dateAx>
        <c:axId val="448484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284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9828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484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12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A!$AN$13:$AN$40</c:f>
              <c:numCache>
                <c:ptCount val="28"/>
                <c:pt idx="0">
                  <c:v>5.920000076293945</c:v>
                </c:pt>
                <c:pt idx="1">
                  <c:v>5.935683727264404</c:v>
                </c:pt>
                <c:pt idx="2">
                  <c:v>5.949623107910156</c:v>
                </c:pt>
                <c:pt idx="3">
                  <c:v>5.949999809265137</c:v>
                </c:pt>
                <c:pt idx="4">
                  <c:v>5.949999809265137</c:v>
                </c:pt>
                <c:pt idx="5">
                  <c:v>5.949843883514404</c:v>
                </c:pt>
                <c:pt idx="6">
                  <c:v>5.933238983154297</c:v>
                </c:pt>
                <c:pt idx="7">
                  <c:v>5.92932653427124</c:v>
                </c:pt>
                <c:pt idx="8">
                  <c:v>5.9885969161987305</c:v>
                </c:pt>
                <c:pt idx="9">
                  <c:v>6.076584815979004</c:v>
                </c:pt>
                <c:pt idx="10">
                  <c:v>6.123950004577637</c:v>
                </c:pt>
                <c:pt idx="11">
                  <c:v>6.159183979034424</c:v>
                </c:pt>
                <c:pt idx="12">
                  <c:v>6.185891151428223</c:v>
                </c:pt>
                <c:pt idx="13">
                  <c:v>6.201871871948242</c:v>
                </c:pt>
                <c:pt idx="14">
                  <c:v>6.207657337188721</c:v>
                </c:pt>
                <c:pt idx="15">
                  <c:v>6.204192638397217</c:v>
                </c:pt>
                <c:pt idx="16">
                  <c:v>6.1923627853393555</c:v>
                </c:pt>
                <c:pt idx="17">
                  <c:v>6.1731696128845215</c:v>
                </c:pt>
                <c:pt idx="18">
                  <c:v>6.147719383239746</c:v>
                </c:pt>
                <c:pt idx="19">
                  <c:v>6.117177963256836</c:v>
                </c:pt>
                <c:pt idx="20">
                  <c:v>6.082705974578857</c:v>
                </c:pt>
                <c:pt idx="21">
                  <c:v>6.0453948974609375</c:v>
                </c:pt>
                <c:pt idx="22">
                  <c:v>6.006221294403076</c:v>
                </c:pt>
                <c:pt idx="23">
                  <c:v>5.966379642486572</c:v>
                </c:pt>
                <c:pt idx="24">
                  <c:v>5.926219940185547</c:v>
                </c:pt>
                <c:pt idx="25">
                  <c:v>5.886300563812256</c:v>
                </c:pt>
                <c:pt idx="26">
                  <c:v>5.847098350524902</c:v>
                </c:pt>
                <c:pt idx="27">
                  <c:v>5.80904483795166</c:v>
                </c:pt>
              </c:numCache>
            </c:numRef>
          </c:val>
          <c:smooth val="0"/>
        </c:ser>
        <c:marker val="1"/>
        <c:axId val="8845561"/>
        <c:axId val="12501186"/>
      </c:lineChart>
      <c:dateAx>
        <c:axId val="884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0118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25011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845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O'Neill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A!$AO$13:$AO$40</c:f>
              <c:numCache>
                <c:ptCount val="28"/>
                <c:pt idx="0">
                  <c:v>5.78000020980835</c:v>
                </c:pt>
                <c:pt idx="1">
                  <c:v>5.802327632904053</c:v>
                </c:pt>
                <c:pt idx="2">
                  <c:v>5.820159912109375</c:v>
                </c:pt>
                <c:pt idx="3">
                  <c:v>5.819971084594727</c:v>
                </c:pt>
                <c:pt idx="4">
                  <c:v>5.811574935913086</c:v>
                </c:pt>
                <c:pt idx="5">
                  <c:v>5.803735256195068</c:v>
                </c:pt>
                <c:pt idx="6">
                  <c:v>5.789741516113281</c:v>
                </c:pt>
                <c:pt idx="7">
                  <c:v>5.739419460296631</c:v>
                </c:pt>
                <c:pt idx="8">
                  <c:v>5.656776428222656</c:v>
                </c:pt>
                <c:pt idx="9">
                  <c:v>5.665177822113037</c:v>
                </c:pt>
                <c:pt idx="10">
                  <c:v>5.671579837799072</c:v>
                </c:pt>
                <c:pt idx="11">
                  <c:v>5.677627086639404</c:v>
                </c:pt>
                <c:pt idx="12">
                  <c:v>5.683178901672363</c:v>
                </c:pt>
                <c:pt idx="13">
                  <c:v>5.682764530181885</c:v>
                </c:pt>
                <c:pt idx="14">
                  <c:v>5.68412446975708</c:v>
                </c:pt>
                <c:pt idx="15">
                  <c:v>5.684254169464111</c:v>
                </c:pt>
                <c:pt idx="16">
                  <c:v>5.682952880859375</c:v>
                </c:pt>
                <c:pt idx="17">
                  <c:v>5.681236743927002</c:v>
                </c:pt>
                <c:pt idx="18">
                  <c:v>5.676636219024658</c:v>
                </c:pt>
                <c:pt idx="19">
                  <c:v>5.672064781188965</c:v>
                </c:pt>
                <c:pt idx="20">
                  <c:v>5.666993618011475</c:v>
                </c:pt>
                <c:pt idx="21">
                  <c:v>5.660173416137695</c:v>
                </c:pt>
                <c:pt idx="22">
                  <c:v>5.652420520782471</c:v>
                </c:pt>
                <c:pt idx="23">
                  <c:v>5.6440510749816895</c:v>
                </c:pt>
                <c:pt idx="24">
                  <c:v>5.638559818267822</c:v>
                </c:pt>
                <c:pt idx="25">
                  <c:v>5.634495258331299</c:v>
                </c:pt>
                <c:pt idx="26">
                  <c:v>5.631872177124023</c:v>
                </c:pt>
                <c:pt idx="27">
                  <c:v>5.629966735839844</c:v>
                </c:pt>
              </c:numCache>
            </c:numRef>
          </c:val>
          <c:smooth val="0"/>
        </c:ser>
        <c:marker val="1"/>
        <c:axId val="45401811"/>
        <c:axId val="5963116"/>
      </c:lineChart>
      <c:dateAx>
        <c:axId val="454018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6311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96311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01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San Luis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A!$AP$13:$AP$40</c:f>
              <c:numCache>
                <c:ptCount val="28"/>
                <c:pt idx="0">
                  <c:v>4.159999847412109</c:v>
                </c:pt>
                <c:pt idx="1">
                  <c:v>4.164477825164795</c:v>
                </c:pt>
                <c:pt idx="2">
                  <c:v>4.169010162353516</c:v>
                </c:pt>
                <c:pt idx="3">
                  <c:v>4.173190116882324</c:v>
                </c:pt>
                <c:pt idx="4">
                  <c:v>4.179070949554443</c:v>
                </c:pt>
                <c:pt idx="5">
                  <c:v>4.184858322143555</c:v>
                </c:pt>
                <c:pt idx="6">
                  <c:v>4.193758487701416</c:v>
                </c:pt>
                <c:pt idx="7">
                  <c:v>4.195940971374512</c:v>
                </c:pt>
                <c:pt idx="8">
                  <c:v>4.195950031280518</c:v>
                </c:pt>
                <c:pt idx="9">
                  <c:v>4.195950031280518</c:v>
                </c:pt>
                <c:pt idx="10">
                  <c:v>4.197691917419434</c:v>
                </c:pt>
                <c:pt idx="11">
                  <c:v>4.199432849884033</c:v>
                </c:pt>
                <c:pt idx="12">
                  <c:v>4.2007246017456055</c:v>
                </c:pt>
                <c:pt idx="13">
                  <c:v>4.202012062072754</c:v>
                </c:pt>
                <c:pt idx="14">
                  <c:v>4.2028889656066895</c:v>
                </c:pt>
                <c:pt idx="15">
                  <c:v>4.203697204589844</c:v>
                </c:pt>
                <c:pt idx="16">
                  <c:v>4.2046098709106445</c:v>
                </c:pt>
                <c:pt idx="17">
                  <c:v>4.205647945404053</c:v>
                </c:pt>
                <c:pt idx="18">
                  <c:v>4.20719575881958</c:v>
                </c:pt>
                <c:pt idx="19">
                  <c:v>4.208226203918457</c:v>
                </c:pt>
                <c:pt idx="20">
                  <c:v>4.209270000457764</c:v>
                </c:pt>
                <c:pt idx="21">
                  <c:v>4.2106428146362305</c:v>
                </c:pt>
                <c:pt idx="22">
                  <c:v>4.212144374847412</c:v>
                </c:pt>
                <c:pt idx="23">
                  <c:v>4.213937282562256</c:v>
                </c:pt>
                <c:pt idx="24">
                  <c:v>4.215064525604248</c:v>
                </c:pt>
                <c:pt idx="25">
                  <c:v>4.216360569000244</c:v>
                </c:pt>
                <c:pt idx="26">
                  <c:v>4.217164993286133</c:v>
                </c:pt>
                <c:pt idx="27">
                  <c:v>4.217965602874756</c:v>
                </c:pt>
              </c:numCache>
            </c:numRef>
          </c:val>
          <c:smooth val="0"/>
        </c:ser>
        <c:marker val="1"/>
        <c:axId val="53668045"/>
        <c:axId val="13250358"/>
      </c:lineChart>
      <c:dateAx>
        <c:axId val="53668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5035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132503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68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13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A!$AR$13:$AR$40</c:f>
              <c:numCache>
                <c:ptCount val="28"/>
                <c:pt idx="0">
                  <c:v>5.699999809265137</c:v>
                </c:pt>
                <c:pt idx="1">
                  <c:v>5.699999809265137</c:v>
                </c:pt>
                <c:pt idx="2">
                  <c:v>5.699999809265137</c:v>
                </c:pt>
                <c:pt idx="3">
                  <c:v>5.699999809265137</c:v>
                </c:pt>
                <c:pt idx="4">
                  <c:v>5.7015557289123535</c:v>
                </c:pt>
                <c:pt idx="5">
                  <c:v>5.731588840484619</c:v>
                </c:pt>
                <c:pt idx="6">
                  <c:v>5.795125484466553</c:v>
                </c:pt>
                <c:pt idx="7">
                  <c:v>5.791256427764893</c:v>
                </c:pt>
                <c:pt idx="8">
                  <c:v>5.763802528381348</c:v>
                </c:pt>
                <c:pt idx="9">
                  <c:v>5.741741180419922</c:v>
                </c:pt>
                <c:pt idx="10">
                  <c:v>5.739595413208008</c:v>
                </c:pt>
                <c:pt idx="11">
                  <c:v>5.738209247589111</c:v>
                </c:pt>
                <c:pt idx="12">
                  <c:v>5.7350616455078125</c:v>
                </c:pt>
                <c:pt idx="13">
                  <c:v>5.732303619384766</c:v>
                </c:pt>
                <c:pt idx="14">
                  <c:v>5.728497505187988</c:v>
                </c:pt>
                <c:pt idx="15">
                  <c:v>5.725010871887207</c:v>
                </c:pt>
                <c:pt idx="16">
                  <c:v>5.721982002258301</c:v>
                </c:pt>
                <c:pt idx="17">
                  <c:v>5.719583988189697</c:v>
                </c:pt>
                <c:pt idx="18">
                  <c:v>5.7177629470825195</c:v>
                </c:pt>
                <c:pt idx="19">
                  <c:v>5.714015960693359</c:v>
                </c:pt>
                <c:pt idx="20">
                  <c:v>5.710158824920654</c:v>
                </c:pt>
                <c:pt idx="21">
                  <c:v>5.706802845001221</c:v>
                </c:pt>
                <c:pt idx="22">
                  <c:v>5.703198432922363</c:v>
                </c:pt>
                <c:pt idx="23">
                  <c:v>5.699791431427002</c:v>
                </c:pt>
                <c:pt idx="24">
                  <c:v>5.693948268890381</c:v>
                </c:pt>
                <c:pt idx="25">
                  <c:v>5.689049243927002</c:v>
                </c:pt>
                <c:pt idx="26">
                  <c:v>5.682423114776611</c:v>
                </c:pt>
                <c:pt idx="27">
                  <c:v>5.676301002502441</c:v>
                </c:pt>
              </c:numCache>
            </c:numRef>
          </c:val>
          <c:smooth val="0"/>
        </c:ser>
        <c:marker val="1"/>
        <c:axId val="52144359"/>
        <c:axId val="66646048"/>
      </c:lineChart>
      <c:dateAx>
        <c:axId val="521443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4604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66460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443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A!$AS$13:$AS$40</c:f>
              <c:numCache>
                <c:ptCount val="28"/>
                <c:pt idx="0">
                  <c:v>4.03000020980835</c:v>
                </c:pt>
                <c:pt idx="1">
                  <c:v>4.031689167022705</c:v>
                </c:pt>
                <c:pt idx="2">
                  <c:v>4.048376560211182</c:v>
                </c:pt>
                <c:pt idx="3">
                  <c:v>4.176278114318848</c:v>
                </c:pt>
                <c:pt idx="4">
                  <c:v>4.237468719482422</c:v>
                </c:pt>
                <c:pt idx="5">
                  <c:v>4.2694549560546875</c:v>
                </c:pt>
                <c:pt idx="6">
                  <c:v>4.646255016326904</c:v>
                </c:pt>
                <c:pt idx="7">
                  <c:v>4.794459819793701</c:v>
                </c:pt>
                <c:pt idx="8">
                  <c:v>5.00346040725708</c:v>
                </c:pt>
                <c:pt idx="9">
                  <c:v>5.1169114112854</c:v>
                </c:pt>
                <c:pt idx="10">
                  <c:v>5.145015716552734</c:v>
                </c:pt>
                <c:pt idx="11">
                  <c:v>5.145172119140625</c:v>
                </c:pt>
                <c:pt idx="12">
                  <c:v>5.145324230194092</c:v>
                </c:pt>
                <c:pt idx="13">
                  <c:v>5.149591445922852</c:v>
                </c:pt>
                <c:pt idx="14">
                  <c:v>5.176356792449951</c:v>
                </c:pt>
                <c:pt idx="15">
                  <c:v>5.207292556762695</c:v>
                </c:pt>
                <c:pt idx="16">
                  <c:v>5.242726802825928</c:v>
                </c:pt>
                <c:pt idx="17">
                  <c:v>5.305799961090088</c:v>
                </c:pt>
                <c:pt idx="18">
                  <c:v>5.315206527709961</c:v>
                </c:pt>
                <c:pt idx="19">
                  <c:v>5.340883731842041</c:v>
                </c:pt>
                <c:pt idx="20">
                  <c:v>5.368649959564209</c:v>
                </c:pt>
                <c:pt idx="21">
                  <c:v>5.401534080505371</c:v>
                </c:pt>
                <c:pt idx="22">
                  <c:v>5.431615829467773</c:v>
                </c:pt>
                <c:pt idx="23">
                  <c:v>5.456709861755371</c:v>
                </c:pt>
                <c:pt idx="24">
                  <c:v>5.491642951965332</c:v>
                </c:pt>
                <c:pt idx="25">
                  <c:v>5.5217485427856445</c:v>
                </c:pt>
                <c:pt idx="26">
                  <c:v>5.557193756103516</c:v>
                </c:pt>
                <c:pt idx="27">
                  <c:v>5.589685440063477</c:v>
                </c:pt>
              </c:numCache>
            </c:numRef>
          </c:val>
          <c:smooth val="0"/>
        </c:ser>
        <c:marker val="1"/>
        <c:axId val="62943521"/>
        <c:axId val="29620778"/>
      </c:lineChart>
      <c:dateAx>
        <c:axId val="629435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62077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962077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43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A!$AU$13:$AU$40</c:f>
              <c:numCache>
                <c:ptCount val="28"/>
                <c:pt idx="0">
                  <c:v>3.4600000381469727</c:v>
                </c:pt>
                <c:pt idx="1">
                  <c:v>3.4600000381469727</c:v>
                </c:pt>
                <c:pt idx="2">
                  <c:v>3.4600000381469727</c:v>
                </c:pt>
                <c:pt idx="3">
                  <c:v>3.4685425758361816</c:v>
                </c:pt>
                <c:pt idx="4">
                  <c:v>3.719212770462036</c:v>
                </c:pt>
                <c:pt idx="5">
                  <c:v>3.8634026050567627</c:v>
                </c:pt>
                <c:pt idx="6">
                  <c:v>4.121999740600586</c:v>
                </c:pt>
                <c:pt idx="7">
                  <c:v>4.156388759613037</c:v>
                </c:pt>
                <c:pt idx="8">
                  <c:v>4.37454080581665</c:v>
                </c:pt>
                <c:pt idx="9">
                  <c:v>4.579769134521484</c:v>
                </c:pt>
                <c:pt idx="10">
                  <c:v>4.635945796966553</c:v>
                </c:pt>
                <c:pt idx="11">
                  <c:v>4.635945796966553</c:v>
                </c:pt>
                <c:pt idx="12">
                  <c:v>4.635945796966553</c:v>
                </c:pt>
                <c:pt idx="13">
                  <c:v>4.636725902557373</c:v>
                </c:pt>
                <c:pt idx="14">
                  <c:v>4.672779083251953</c:v>
                </c:pt>
                <c:pt idx="15">
                  <c:v>4.713905334472656</c:v>
                </c:pt>
                <c:pt idx="16">
                  <c:v>4.744805812835693</c:v>
                </c:pt>
                <c:pt idx="17">
                  <c:v>4.7600274085998535</c:v>
                </c:pt>
                <c:pt idx="18">
                  <c:v>4.762899398803711</c:v>
                </c:pt>
                <c:pt idx="19">
                  <c:v>4.80011510848999</c:v>
                </c:pt>
                <c:pt idx="20">
                  <c:v>4.855701446533203</c:v>
                </c:pt>
                <c:pt idx="21">
                  <c:v>4.937589168548584</c:v>
                </c:pt>
                <c:pt idx="22">
                  <c:v>5.009060859680176</c:v>
                </c:pt>
                <c:pt idx="23">
                  <c:v>5.06739616394043</c:v>
                </c:pt>
                <c:pt idx="24">
                  <c:v>5.14931583404541</c:v>
                </c:pt>
                <c:pt idx="25">
                  <c:v>5.215522766113281</c:v>
                </c:pt>
                <c:pt idx="26">
                  <c:v>5.291589260101318</c:v>
                </c:pt>
                <c:pt idx="27">
                  <c:v>5.360095024108887</c:v>
                </c:pt>
              </c:numCache>
            </c:numRef>
          </c:val>
          <c:smooth val="0"/>
        </c:ser>
        <c:marker val="1"/>
        <c:axId val="65260411"/>
        <c:axId val="50472788"/>
      </c:lineChart>
      <c:dateAx>
        <c:axId val="6526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278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04727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2604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12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A!$F$13:$F$40</c:f>
              <c:numCache>
                <c:ptCount val="28"/>
                <c:pt idx="0">
                  <c:v>520</c:v>
                </c:pt>
                <c:pt idx="1">
                  <c:v>520</c:v>
                </c:pt>
                <c:pt idx="2">
                  <c:v>520.1118774414062</c:v>
                </c:pt>
                <c:pt idx="3">
                  <c:v>521.0289916992188</c:v>
                </c:pt>
                <c:pt idx="4">
                  <c:v>522.0523071289062</c:v>
                </c:pt>
                <c:pt idx="5">
                  <c:v>522.6948852539062</c:v>
                </c:pt>
                <c:pt idx="6">
                  <c:v>531.5975952148438</c:v>
                </c:pt>
                <c:pt idx="7">
                  <c:v>543.19921875</c:v>
                </c:pt>
                <c:pt idx="8">
                  <c:v>538.2783203125</c:v>
                </c:pt>
                <c:pt idx="9">
                  <c:v>525.1238403320312</c:v>
                </c:pt>
                <c:pt idx="10">
                  <c:v>516.6023559570312</c:v>
                </c:pt>
                <c:pt idx="11">
                  <c:v>509.6943664550781</c:v>
                </c:pt>
                <c:pt idx="12">
                  <c:v>504.061279296875</c:v>
                </c:pt>
                <c:pt idx="13">
                  <c:v>500.20013427734375</c:v>
                </c:pt>
                <c:pt idx="14">
                  <c:v>498.0981750488281</c:v>
                </c:pt>
                <c:pt idx="15">
                  <c:v>497.4455261230469</c:v>
                </c:pt>
                <c:pt idx="16">
                  <c:v>497.828125</c:v>
                </c:pt>
                <c:pt idx="17">
                  <c:v>498.7970886230469</c:v>
                </c:pt>
                <c:pt idx="18">
                  <c:v>499.9226379394531</c:v>
                </c:pt>
                <c:pt idx="19">
                  <c:v>500.8443908691406</c:v>
                </c:pt>
                <c:pt idx="20">
                  <c:v>501.30364990234375</c:v>
                </c:pt>
                <c:pt idx="21">
                  <c:v>501.1565246582031</c:v>
                </c:pt>
                <c:pt idx="22">
                  <c:v>500.3692321777344</c:v>
                </c:pt>
                <c:pt idx="23">
                  <c:v>499.01348876953125</c:v>
                </c:pt>
                <c:pt idx="24">
                  <c:v>497.20489501953125</c:v>
                </c:pt>
                <c:pt idx="25">
                  <c:v>495.1000671386719</c:v>
                </c:pt>
                <c:pt idx="26">
                  <c:v>492.8694152832031</c:v>
                </c:pt>
                <c:pt idx="27">
                  <c:v>490.6781311035156</c:v>
                </c:pt>
              </c:numCache>
            </c:numRef>
          </c:val>
          <c:smooth val="0"/>
        </c:ser>
        <c:marker val="1"/>
        <c:axId val="29026189"/>
        <c:axId val="59909110"/>
      </c:lineChart>
      <c:dateAx>
        <c:axId val="290261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0911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99091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261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25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A!$AV$13:$AV$40</c:f>
              <c:numCache>
                <c:ptCount val="28"/>
                <c:pt idx="0">
                  <c:v>1.7100000381469727</c:v>
                </c:pt>
                <c:pt idx="1">
                  <c:v>1.7100000381469727</c:v>
                </c:pt>
                <c:pt idx="2">
                  <c:v>1.7101536989212036</c:v>
                </c:pt>
                <c:pt idx="3">
                  <c:v>1.7782254219055176</c:v>
                </c:pt>
                <c:pt idx="4">
                  <c:v>1.9540823698043823</c:v>
                </c:pt>
                <c:pt idx="5">
                  <c:v>2.9282066822052</c:v>
                </c:pt>
                <c:pt idx="6">
                  <c:v>3.006955146789551</c:v>
                </c:pt>
                <c:pt idx="7">
                  <c:v>3.112394332885742</c:v>
                </c:pt>
                <c:pt idx="8">
                  <c:v>3.62129282951355</c:v>
                </c:pt>
                <c:pt idx="9">
                  <c:v>3.940288543701172</c:v>
                </c:pt>
                <c:pt idx="10">
                  <c:v>3.8763785362243652</c:v>
                </c:pt>
                <c:pt idx="11">
                  <c:v>3.8247015476226807</c:v>
                </c:pt>
                <c:pt idx="12">
                  <c:v>3.7361392974853516</c:v>
                </c:pt>
                <c:pt idx="13">
                  <c:v>3.684849500656128</c:v>
                </c:pt>
                <c:pt idx="14">
                  <c:v>3.506685256958008</c:v>
                </c:pt>
                <c:pt idx="15">
                  <c:v>2.134892225265503</c:v>
                </c:pt>
                <c:pt idx="16">
                  <c:v>2.003775119781494</c:v>
                </c:pt>
                <c:pt idx="17">
                  <c:v>1.8846391439437866</c:v>
                </c:pt>
                <c:pt idx="18">
                  <c:v>1.776389479637146</c:v>
                </c:pt>
                <c:pt idx="19">
                  <c:v>1.7143809795379639</c:v>
                </c:pt>
                <c:pt idx="20">
                  <c:v>1.9149971008300781</c:v>
                </c:pt>
                <c:pt idx="21">
                  <c:v>2.374920606613159</c:v>
                </c:pt>
                <c:pt idx="22">
                  <c:v>2.7315266132354736</c:v>
                </c:pt>
                <c:pt idx="23">
                  <c:v>2.9756581783294678</c:v>
                </c:pt>
                <c:pt idx="24">
                  <c:v>3.3757400512695312</c:v>
                </c:pt>
                <c:pt idx="25">
                  <c:v>3.6484076976776123</c:v>
                </c:pt>
                <c:pt idx="26">
                  <c:v>3.9782874584198</c:v>
                </c:pt>
                <c:pt idx="27">
                  <c:v>4.239002227783203</c:v>
                </c:pt>
              </c:numCache>
            </c:numRef>
          </c:val>
          <c:smooth val="0"/>
        </c:ser>
        <c:marker val="1"/>
        <c:axId val="51601909"/>
        <c:axId val="61763998"/>
      </c:lineChart>
      <c:dateAx>
        <c:axId val="51601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6399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617639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01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27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A!$AW$13:$AW$40</c:f>
              <c:numCache>
                <c:ptCount val="28"/>
                <c:pt idx="0">
                  <c:v>1.0499999523162842</c:v>
                </c:pt>
                <c:pt idx="1">
                  <c:v>1.0499999523162842</c:v>
                </c:pt>
                <c:pt idx="2">
                  <c:v>1.0535660982131958</c:v>
                </c:pt>
                <c:pt idx="3">
                  <c:v>1.0856221914291382</c:v>
                </c:pt>
                <c:pt idx="4">
                  <c:v>1.3942456245422363</c:v>
                </c:pt>
                <c:pt idx="5">
                  <c:v>1.7049986124038696</c:v>
                </c:pt>
                <c:pt idx="6">
                  <c:v>2.2312300205230713</c:v>
                </c:pt>
                <c:pt idx="7">
                  <c:v>2.242518186569214</c:v>
                </c:pt>
                <c:pt idx="8">
                  <c:v>3.0274410247802734</c:v>
                </c:pt>
                <c:pt idx="9">
                  <c:v>3.5159218311309814</c:v>
                </c:pt>
                <c:pt idx="10">
                  <c:v>3.5351366996765137</c:v>
                </c:pt>
                <c:pt idx="11">
                  <c:v>3.535923480987549</c:v>
                </c:pt>
                <c:pt idx="12">
                  <c:v>3.5383083820343018</c:v>
                </c:pt>
                <c:pt idx="13">
                  <c:v>3.528317451477051</c:v>
                </c:pt>
                <c:pt idx="14">
                  <c:v>3.523608446121216</c:v>
                </c:pt>
                <c:pt idx="15">
                  <c:v>3.516754627227783</c:v>
                </c:pt>
                <c:pt idx="16">
                  <c:v>3.5020740032196045</c:v>
                </c:pt>
                <c:pt idx="17">
                  <c:v>3.492283582687378</c:v>
                </c:pt>
                <c:pt idx="18">
                  <c:v>3.4813098907470703</c:v>
                </c:pt>
                <c:pt idx="19">
                  <c:v>3.480924129486084</c:v>
                </c:pt>
                <c:pt idx="20">
                  <c:v>3.128713607788086</c:v>
                </c:pt>
                <c:pt idx="21">
                  <c:v>2.8286116123199463</c:v>
                </c:pt>
                <c:pt idx="22">
                  <c:v>2.5572586059570312</c:v>
                </c:pt>
                <c:pt idx="23">
                  <c:v>2.445009469985962</c:v>
                </c:pt>
                <c:pt idx="24">
                  <c:v>2.3697288036346436</c:v>
                </c:pt>
                <c:pt idx="25">
                  <c:v>2.436265707015991</c:v>
                </c:pt>
                <c:pt idx="26">
                  <c:v>2.6687490940093994</c:v>
                </c:pt>
                <c:pt idx="27">
                  <c:v>3.0050384998321533</c:v>
                </c:pt>
              </c:numCache>
            </c:numRef>
          </c:val>
          <c:smooth val="0"/>
        </c:ser>
        <c:marker val="1"/>
        <c:axId val="19005071"/>
        <c:axId val="36827912"/>
      </c:lineChart>
      <c:dateAx>
        <c:axId val="19005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2791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68279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05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29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A!$AX$13:$AX$40</c:f>
              <c:numCache>
                <c:ptCount val="28"/>
                <c:pt idx="0">
                  <c:v>1.6200000047683716</c:v>
                </c:pt>
                <c:pt idx="1">
                  <c:v>1.50383460521698</c:v>
                </c:pt>
                <c:pt idx="2">
                  <c:v>1.4524619579315186</c:v>
                </c:pt>
                <c:pt idx="3">
                  <c:v>1.408653974533081</c:v>
                </c:pt>
                <c:pt idx="4">
                  <c:v>1.1080291271209717</c:v>
                </c:pt>
                <c:pt idx="5">
                  <c:v>1.0839393138885498</c:v>
                </c:pt>
                <c:pt idx="6">
                  <c:v>1.255953073501587</c:v>
                </c:pt>
                <c:pt idx="7">
                  <c:v>1.522741436958313</c:v>
                </c:pt>
                <c:pt idx="8">
                  <c:v>2.0970656871795654</c:v>
                </c:pt>
                <c:pt idx="9">
                  <c:v>2.6056129932403564</c:v>
                </c:pt>
                <c:pt idx="10">
                  <c:v>2.737637996673584</c:v>
                </c:pt>
                <c:pt idx="11">
                  <c:v>2.5131030082702637</c:v>
                </c:pt>
                <c:pt idx="12">
                  <c:v>1.9740450382232666</c:v>
                </c:pt>
                <c:pt idx="13">
                  <c:v>1.981722354888916</c:v>
                </c:pt>
                <c:pt idx="14">
                  <c:v>1.9872606992721558</c:v>
                </c:pt>
                <c:pt idx="15">
                  <c:v>1.8836337327957153</c:v>
                </c:pt>
                <c:pt idx="16">
                  <c:v>1.4821598529815674</c:v>
                </c:pt>
                <c:pt idx="17">
                  <c:v>1.3881373405456543</c:v>
                </c:pt>
                <c:pt idx="18">
                  <c:v>1.3840094804763794</c:v>
                </c:pt>
                <c:pt idx="19">
                  <c:v>1.3837860822677612</c:v>
                </c:pt>
                <c:pt idx="20">
                  <c:v>1.296996831893921</c:v>
                </c:pt>
                <c:pt idx="21">
                  <c:v>2.0004961490631104</c:v>
                </c:pt>
                <c:pt idx="22">
                  <c:v>2.300272226333618</c:v>
                </c:pt>
                <c:pt idx="23">
                  <c:v>2.236802816390991</c:v>
                </c:pt>
                <c:pt idx="24">
                  <c:v>1.7909671068191528</c:v>
                </c:pt>
                <c:pt idx="25">
                  <c:v>2.098541736602783</c:v>
                </c:pt>
                <c:pt idx="26">
                  <c:v>1.915562391281128</c:v>
                </c:pt>
                <c:pt idx="27">
                  <c:v>2.0897409915924072</c:v>
                </c:pt>
              </c:numCache>
            </c:numRef>
          </c:val>
          <c:smooth val="0"/>
        </c:ser>
        <c:marker val="1"/>
        <c:axId val="63015753"/>
        <c:axId val="30270866"/>
      </c:lineChart>
      <c:dateAx>
        <c:axId val="6301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7086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027086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15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41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A!$AY$13:$AY$40</c:f>
              <c:numCache>
                <c:ptCount val="28"/>
                <c:pt idx="0">
                  <c:v>1.3700000047683716</c:v>
                </c:pt>
                <c:pt idx="1">
                  <c:v>1.3008918762207031</c:v>
                </c:pt>
                <c:pt idx="2">
                  <c:v>1.2410556077957153</c:v>
                </c:pt>
                <c:pt idx="3">
                  <c:v>1.1771636009216309</c:v>
                </c:pt>
                <c:pt idx="4">
                  <c:v>1.2670581340789795</c:v>
                </c:pt>
                <c:pt idx="5">
                  <c:v>1.4149227142333984</c:v>
                </c:pt>
                <c:pt idx="6">
                  <c:v>1.3940329551696777</c:v>
                </c:pt>
                <c:pt idx="7">
                  <c:v>1.2406809329986572</c:v>
                </c:pt>
                <c:pt idx="8">
                  <c:v>1.14055335521698</c:v>
                </c:pt>
                <c:pt idx="9">
                  <c:v>1.0627694129943848</c:v>
                </c:pt>
                <c:pt idx="10">
                  <c:v>1.2131785154342651</c:v>
                </c:pt>
                <c:pt idx="11">
                  <c:v>1.3183904886245728</c:v>
                </c:pt>
                <c:pt idx="12">
                  <c:v>1.4480888843536377</c:v>
                </c:pt>
                <c:pt idx="13">
                  <c:v>1.633105993270874</c:v>
                </c:pt>
                <c:pt idx="14">
                  <c:v>1.7676039934158325</c:v>
                </c:pt>
                <c:pt idx="15">
                  <c:v>1.8949934244155884</c:v>
                </c:pt>
                <c:pt idx="16">
                  <c:v>2.0607399940490723</c:v>
                </c:pt>
                <c:pt idx="17">
                  <c:v>2.1107521057128906</c:v>
                </c:pt>
                <c:pt idx="18">
                  <c:v>2.046698570251465</c:v>
                </c:pt>
                <c:pt idx="19">
                  <c:v>1.896059274673462</c:v>
                </c:pt>
                <c:pt idx="20">
                  <c:v>1.853065848350525</c:v>
                </c:pt>
                <c:pt idx="21">
                  <c:v>1.5325088500976562</c:v>
                </c:pt>
                <c:pt idx="22">
                  <c:v>1.4536101818084717</c:v>
                </c:pt>
                <c:pt idx="23">
                  <c:v>1.4432193040847778</c:v>
                </c:pt>
                <c:pt idx="24">
                  <c:v>1.2668347358703613</c:v>
                </c:pt>
                <c:pt idx="25">
                  <c:v>1.1670335531234741</c:v>
                </c:pt>
                <c:pt idx="26">
                  <c:v>1.176266074180603</c:v>
                </c:pt>
                <c:pt idx="27">
                  <c:v>1.3103125095367432</c:v>
                </c:pt>
              </c:numCache>
            </c:numRef>
          </c:val>
          <c:smooth val="0"/>
        </c:ser>
        <c:marker val="1"/>
        <c:axId val="4002339"/>
        <c:axId val="36021052"/>
      </c:lineChart>
      <c:dateAx>
        <c:axId val="400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105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60210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2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Check 66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A!$AZ$13:$AZ$40</c:f>
              <c:numCache>
                <c:ptCount val="28"/>
                <c:pt idx="0">
                  <c:v>1.0399999618530273</c:v>
                </c:pt>
                <c:pt idx="1">
                  <c:v>1.0141187906265259</c:v>
                </c:pt>
                <c:pt idx="2">
                  <c:v>1.0099999904632568</c:v>
                </c:pt>
                <c:pt idx="3">
                  <c:v>1.0099304914474487</c:v>
                </c:pt>
                <c:pt idx="4">
                  <c:v>1.0015701055526733</c:v>
                </c:pt>
                <c:pt idx="5">
                  <c:v>1</c:v>
                </c:pt>
                <c:pt idx="6">
                  <c:v>1.0003327131271362</c:v>
                </c:pt>
                <c:pt idx="7">
                  <c:v>1.0866243839263916</c:v>
                </c:pt>
                <c:pt idx="8">
                  <c:v>1.2215490341186523</c:v>
                </c:pt>
                <c:pt idx="9">
                  <c:v>1.3369126319885254</c:v>
                </c:pt>
                <c:pt idx="10">
                  <c:v>1.2376065254211426</c:v>
                </c:pt>
                <c:pt idx="11">
                  <c:v>1.1809195280075073</c:v>
                </c:pt>
                <c:pt idx="12">
                  <c:v>1.263740062713623</c:v>
                </c:pt>
                <c:pt idx="13">
                  <c:v>1.372802972793579</c:v>
                </c:pt>
                <c:pt idx="14">
                  <c:v>1.417085886001587</c:v>
                </c:pt>
                <c:pt idx="15">
                  <c:v>1.4229958057403564</c:v>
                </c:pt>
                <c:pt idx="16">
                  <c:v>1.4066287279129028</c:v>
                </c:pt>
                <c:pt idx="17">
                  <c:v>1.3433685302734375</c:v>
                </c:pt>
                <c:pt idx="18">
                  <c:v>1.2465176582336426</c:v>
                </c:pt>
                <c:pt idx="19">
                  <c:v>1.229347586631775</c:v>
                </c:pt>
                <c:pt idx="20">
                  <c:v>1.2075304985046387</c:v>
                </c:pt>
                <c:pt idx="21">
                  <c:v>1.1551843881607056</c:v>
                </c:pt>
                <c:pt idx="22">
                  <c:v>1.112073302268982</c:v>
                </c:pt>
                <c:pt idx="23">
                  <c:v>1.0612726211547852</c:v>
                </c:pt>
                <c:pt idx="24">
                  <c:v>1.0605891942977905</c:v>
                </c:pt>
                <c:pt idx="25">
                  <c:v>1.0819048881530762</c:v>
                </c:pt>
                <c:pt idx="26">
                  <c:v>1.1362658739089966</c:v>
                </c:pt>
                <c:pt idx="27">
                  <c:v>1.210853099822998</c:v>
                </c:pt>
              </c:numCache>
            </c:numRef>
          </c:val>
          <c:smooth val="0"/>
        </c:ser>
        <c:marker val="1"/>
        <c:axId val="55754013"/>
        <c:axId val="32024070"/>
      </c:lineChart>
      <c:dateAx>
        <c:axId val="55754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2407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20240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54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DOC at Pyramid Lake Inflow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0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A!$BA$13:$BA$40</c:f>
              <c:numCache>
                <c:ptCount val="28"/>
                <c:pt idx="0">
                  <c:v>1.25</c:v>
                </c:pt>
                <c:pt idx="1">
                  <c:v>1.25</c:v>
                </c:pt>
                <c:pt idx="2">
                  <c:v>1.253034234046936</c:v>
                </c:pt>
                <c:pt idx="3">
                  <c:v>1.2586474418640137</c:v>
                </c:pt>
                <c:pt idx="4">
                  <c:v>1.2647968530654907</c:v>
                </c:pt>
                <c:pt idx="5">
                  <c:v>1.2707749605178833</c:v>
                </c:pt>
                <c:pt idx="6">
                  <c:v>1.270305871963501</c:v>
                </c:pt>
                <c:pt idx="7">
                  <c:v>1.266692876815796</c:v>
                </c:pt>
                <c:pt idx="8">
                  <c:v>1.2837859392166138</c:v>
                </c:pt>
                <c:pt idx="9">
                  <c:v>1.2958961725234985</c:v>
                </c:pt>
                <c:pt idx="10">
                  <c:v>1.2901434898376465</c:v>
                </c:pt>
                <c:pt idx="11">
                  <c:v>1.2830488681793213</c:v>
                </c:pt>
                <c:pt idx="12">
                  <c:v>1.280133843421936</c:v>
                </c:pt>
                <c:pt idx="13">
                  <c:v>1.2777516841888428</c:v>
                </c:pt>
                <c:pt idx="14">
                  <c:v>1.272221326828003</c:v>
                </c:pt>
                <c:pt idx="15">
                  <c:v>1.2653915882110596</c:v>
                </c:pt>
                <c:pt idx="16">
                  <c:v>1.2641454935073853</c:v>
                </c:pt>
                <c:pt idx="17">
                  <c:v>1.269153356552124</c:v>
                </c:pt>
                <c:pt idx="18">
                  <c:v>1.2776392698287964</c:v>
                </c:pt>
                <c:pt idx="19">
                  <c:v>1.2899388074874878</c:v>
                </c:pt>
                <c:pt idx="20">
                  <c:v>1.306490421295166</c:v>
                </c:pt>
                <c:pt idx="21">
                  <c:v>1.3263964653015137</c:v>
                </c:pt>
                <c:pt idx="22">
                  <c:v>1.3482978343963623</c:v>
                </c:pt>
                <c:pt idx="23">
                  <c:v>1.3700692653656006</c:v>
                </c:pt>
                <c:pt idx="24">
                  <c:v>1.4027966260910034</c:v>
                </c:pt>
                <c:pt idx="25">
                  <c:v>1.4286381006240845</c:v>
                </c:pt>
                <c:pt idx="26">
                  <c:v>1.4331632852554321</c:v>
                </c:pt>
                <c:pt idx="27">
                  <c:v>1.418596625328064</c:v>
                </c:pt>
              </c:numCache>
            </c:numRef>
          </c:val>
          <c:smooth val="0"/>
        </c:ser>
        <c:marker val="1"/>
        <c:axId val="19781175"/>
        <c:axId val="43812848"/>
      </c:lineChart>
      <c:dateAx>
        <c:axId val="19781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812848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438128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DOC (mg/L)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781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O'Neill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A!$G$13:$G$40</c:f>
              <c:numCache>
                <c:ptCount val="28"/>
                <c:pt idx="0">
                  <c:v>597</c:v>
                </c:pt>
                <c:pt idx="1">
                  <c:v>590.3346557617188</c:v>
                </c:pt>
                <c:pt idx="2">
                  <c:v>584.7308959960938</c:v>
                </c:pt>
                <c:pt idx="3">
                  <c:v>583.3512573242188</c:v>
                </c:pt>
                <c:pt idx="4">
                  <c:v>583.2627563476562</c:v>
                </c:pt>
                <c:pt idx="5">
                  <c:v>579.7791748046875</c:v>
                </c:pt>
                <c:pt idx="6">
                  <c:v>575.4077758789062</c:v>
                </c:pt>
                <c:pt idx="7">
                  <c:v>575.54833984375</c:v>
                </c:pt>
                <c:pt idx="8">
                  <c:v>578.5679321289062</c:v>
                </c:pt>
                <c:pt idx="9">
                  <c:v>576.5838623046875</c:v>
                </c:pt>
                <c:pt idx="10">
                  <c:v>574.4485473632812</c:v>
                </c:pt>
                <c:pt idx="11">
                  <c:v>572.461181640625</c:v>
                </c:pt>
                <c:pt idx="12">
                  <c:v>570.4699096679688</c:v>
                </c:pt>
                <c:pt idx="13">
                  <c:v>569.5131225585938</c:v>
                </c:pt>
                <c:pt idx="14">
                  <c:v>568.2771606445312</c:v>
                </c:pt>
                <c:pt idx="15">
                  <c:v>567.14892578125</c:v>
                </c:pt>
                <c:pt idx="16">
                  <c:v>566.073486328125</c:v>
                </c:pt>
                <c:pt idx="17">
                  <c:v>565.0609741210938</c:v>
                </c:pt>
                <c:pt idx="18">
                  <c:v>563.9641723632812</c:v>
                </c:pt>
                <c:pt idx="19">
                  <c:v>562.894287109375</c:v>
                </c:pt>
                <c:pt idx="20">
                  <c:v>561.8681640625</c:v>
                </c:pt>
                <c:pt idx="21">
                  <c:v>560.863037109375</c:v>
                </c:pt>
                <c:pt idx="22">
                  <c:v>559.9388427734375</c:v>
                </c:pt>
                <c:pt idx="23">
                  <c:v>559.187744140625</c:v>
                </c:pt>
                <c:pt idx="24">
                  <c:v>558.5767822265625</c:v>
                </c:pt>
                <c:pt idx="25">
                  <c:v>558.061767578125</c:v>
                </c:pt>
                <c:pt idx="26">
                  <c:v>557.5695190429688</c:v>
                </c:pt>
                <c:pt idx="27">
                  <c:v>557.0592041015625</c:v>
                </c:pt>
              </c:numCache>
            </c:numRef>
          </c:val>
          <c:smooth val="0"/>
        </c:ser>
        <c:marker val="1"/>
        <c:axId val="2311079"/>
        <c:axId val="20799712"/>
      </c:lineChart>
      <c:dateAx>
        <c:axId val="231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79971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2079971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110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San Luis Reservoir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A!$H$13:$H$40</c:f>
              <c:numCache>
                <c:ptCount val="28"/>
                <c:pt idx="0">
                  <c:v>650</c:v>
                </c:pt>
                <c:pt idx="1">
                  <c:v>649.8455200195312</c:v>
                </c:pt>
                <c:pt idx="2">
                  <c:v>649.6736450195312</c:v>
                </c:pt>
                <c:pt idx="3">
                  <c:v>649.5061645507812</c:v>
                </c:pt>
                <c:pt idx="4">
                  <c:v>649.2694702148438</c:v>
                </c:pt>
                <c:pt idx="5">
                  <c:v>649.029296875</c:v>
                </c:pt>
                <c:pt idx="6">
                  <c:v>648.6348266601562</c:v>
                </c:pt>
                <c:pt idx="7">
                  <c:v>648.533203125</c:v>
                </c:pt>
                <c:pt idx="8">
                  <c:v>648.5327758789062</c:v>
                </c:pt>
                <c:pt idx="9">
                  <c:v>648.5327758789062</c:v>
                </c:pt>
                <c:pt idx="10">
                  <c:v>648.4463500976562</c:v>
                </c:pt>
                <c:pt idx="11">
                  <c:v>648.35791015625</c:v>
                </c:pt>
                <c:pt idx="12">
                  <c:v>648.2908325195312</c:v>
                </c:pt>
                <c:pt idx="13">
                  <c:v>648.2228393554688</c:v>
                </c:pt>
                <c:pt idx="14">
                  <c:v>648.1759033203125</c:v>
                </c:pt>
                <c:pt idx="15">
                  <c:v>648.1319580078125</c:v>
                </c:pt>
                <c:pt idx="16">
                  <c:v>648.0816650390625</c:v>
                </c:pt>
                <c:pt idx="17">
                  <c:v>648.0237426757812</c:v>
                </c:pt>
                <c:pt idx="18">
                  <c:v>647.9359741210938</c:v>
                </c:pt>
                <c:pt idx="19">
                  <c:v>647.8765869140625</c:v>
                </c:pt>
                <c:pt idx="20">
                  <c:v>647.8155517578125</c:v>
                </c:pt>
                <c:pt idx="21">
                  <c:v>647.73388671875</c:v>
                </c:pt>
                <c:pt idx="22">
                  <c:v>647.6431884765625</c:v>
                </c:pt>
                <c:pt idx="23">
                  <c:v>647.533203125</c:v>
                </c:pt>
                <c:pt idx="24">
                  <c:v>647.4631958007812</c:v>
                </c:pt>
                <c:pt idx="25">
                  <c:v>647.3818969726562</c:v>
                </c:pt>
                <c:pt idx="26">
                  <c:v>647.3309936523438</c:v>
                </c:pt>
                <c:pt idx="27">
                  <c:v>647.280029296875</c:v>
                </c:pt>
              </c:numCache>
            </c:numRef>
          </c:val>
          <c:smooth val="0"/>
        </c:ser>
        <c:marker val="1"/>
        <c:axId val="52979681"/>
        <c:axId val="7055082"/>
      </c:lineChart>
      <c:dateAx>
        <c:axId val="52979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055082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70550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796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13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A!$J$13:$J$40</c:f>
              <c:numCache>
                <c:ptCount val="28"/>
                <c:pt idx="0">
                  <c:v>602</c:v>
                </c:pt>
                <c:pt idx="1">
                  <c:v>602</c:v>
                </c:pt>
                <c:pt idx="2">
                  <c:v>602</c:v>
                </c:pt>
                <c:pt idx="3">
                  <c:v>602</c:v>
                </c:pt>
                <c:pt idx="4">
                  <c:v>601.843994140625</c:v>
                </c:pt>
                <c:pt idx="5">
                  <c:v>597.9476928710938</c:v>
                </c:pt>
                <c:pt idx="6">
                  <c:v>585.8950805664062</c:v>
                </c:pt>
                <c:pt idx="7">
                  <c:v>584.616943359375</c:v>
                </c:pt>
                <c:pt idx="8">
                  <c:v>582.477783203125</c:v>
                </c:pt>
                <c:pt idx="9">
                  <c:v>581.429931640625</c:v>
                </c:pt>
                <c:pt idx="10">
                  <c:v>581.257080078125</c:v>
                </c:pt>
                <c:pt idx="11">
                  <c:v>581.0910034179688</c:v>
                </c:pt>
                <c:pt idx="12">
                  <c:v>580.5650634765625</c:v>
                </c:pt>
                <c:pt idx="13">
                  <c:v>580.0000610351562</c:v>
                </c:pt>
                <c:pt idx="14">
                  <c:v>579.136962890625</c:v>
                </c:pt>
                <c:pt idx="15">
                  <c:v>578.2354736328125</c:v>
                </c:pt>
                <c:pt idx="16">
                  <c:v>577.3837280273438</c:v>
                </c:pt>
                <c:pt idx="17">
                  <c:v>576.6726684570312</c:v>
                </c:pt>
                <c:pt idx="18">
                  <c:v>576.1276245117188</c:v>
                </c:pt>
                <c:pt idx="19">
                  <c:v>575.031005859375</c:v>
                </c:pt>
                <c:pt idx="20">
                  <c:v>573.9332885742188</c:v>
                </c:pt>
                <c:pt idx="21">
                  <c:v>573.027099609375</c:v>
                </c:pt>
                <c:pt idx="22">
                  <c:v>572.1257934570312</c:v>
                </c:pt>
                <c:pt idx="23">
                  <c:v>571.3474731445312</c:v>
                </c:pt>
                <c:pt idx="24">
                  <c:v>570.1033325195312</c:v>
                </c:pt>
                <c:pt idx="25">
                  <c:v>569.0988159179688</c:v>
                </c:pt>
                <c:pt idx="26">
                  <c:v>567.7615966796875</c:v>
                </c:pt>
                <c:pt idx="27">
                  <c:v>566.5205688476562</c:v>
                </c:pt>
              </c:numCache>
            </c:numRef>
          </c:val>
          <c:smooth val="0"/>
        </c:ser>
        <c:marker val="1"/>
        <c:axId val="63495739"/>
        <c:axId val="34590740"/>
      </c:lineChart>
      <c:dateAx>
        <c:axId val="63495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90740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345907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957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21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A!$K$13:$K$40</c:f>
              <c:numCache>
                <c:ptCount val="28"/>
                <c:pt idx="0">
                  <c:v>695</c:v>
                </c:pt>
                <c:pt idx="1">
                  <c:v>694.9661865234375</c:v>
                </c:pt>
                <c:pt idx="2">
                  <c:v>694.6324462890625</c:v>
                </c:pt>
                <c:pt idx="3">
                  <c:v>692.075927734375</c:v>
                </c:pt>
                <c:pt idx="4">
                  <c:v>692.8197021484375</c:v>
                </c:pt>
                <c:pt idx="5">
                  <c:v>691.3132934570312</c:v>
                </c:pt>
                <c:pt idx="6">
                  <c:v>658.2965087890625</c:v>
                </c:pt>
                <c:pt idx="7">
                  <c:v>645.2183227539062</c:v>
                </c:pt>
                <c:pt idx="8">
                  <c:v>627.8621826171875</c:v>
                </c:pt>
                <c:pt idx="9">
                  <c:v>619.8610229492188</c:v>
                </c:pt>
                <c:pt idx="10">
                  <c:v>618.153564453125</c:v>
                </c:pt>
                <c:pt idx="11">
                  <c:v>618.1444091796875</c:v>
                </c:pt>
                <c:pt idx="12">
                  <c:v>618.135498046875</c:v>
                </c:pt>
                <c:pt idx="13">
                  <c:v>617.8870849609375</c:v>
                </c:pt>
                <c:pt idx="14">
                  <c:v>616.3767700195312</c:v>
                </c:pt>
                <c:pt idx="15">
                  <c:v>614.7380981445312</c:v>
                </c:pt>
                <c:pt idx="16">
                  <c:v>613.0201416015625</c:v>
                </c:pt>
                <c:pt idx="17">
                  <c:v>610.289306640625</c:v>
                </c:pt>
                <c:pt idx="18">
                  <c:v>609.9170532226562</c:v>
                </c:pt>
                <c:pt idx="19">
                  <c:v>608.9039306640625</c:v>
                </c:pt>
                <c:pt idx="20">
                  <c:v>607.8103637695312</c:v>
                </c:pt>
                <c:pt idx="21">
                  <c:v>606.5086669921875</c:v>
                </c:pt>
                <c:pt idx="22">
                  <c:v>605.2987670898438</c:v>
                </c:pt>
                <c:pt idx="23">
                  <c:v>604.2640380859375</c:v>
                </c:pt>
                <c:pt idx="24">
                  <c:v>602.7628784179688</c:v>
                </c:pt>
                <c:pt idx="25">
                  <c:v>601.38671875</c:v>
                </c:pt>
                <c:pt idx="26">
                  <c:v>599.62060546875</c:v>
                </c:pt>
                <c:pt idx="27">
                  <c:v>597.7943725585938</c:v>
                </c:pt>
              </c:numCache>
            </c:numRef>
          </c:val>
          <c:smooth val="0"/>
        </c:ser>
        <c:marker val="1"/>
        <c:axId val="42881205"/>
        <c:axId val="50386526"/>
      </c:lineChart>
      <c:dateAx>
        <c:axId val="42881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8652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03865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812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Forecasted EC at Check 23</a:t>
            </a:r>
          </a:p>
        </c:rich>
      </c:tx>
      <c:layout>
        <c:manualLayout>
          <c:xMode val="factor"/>
          <c:yMode val="factor"/>
          <c:x val="-0.003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102"/>
          <c:w val="0.80175"/>
          <c:h val="0.82375"/>
        </c:manualLayout>
      </c:layout>
      <c:lineChart>
        <c:grouping val="standard"/>
        <c:varyColors val="0"/>
        <c:ser>
          <c:idx val="0"/>
          <c:order val="0"/>
          <c:tx>
            <c:v>Base Case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A!$B$13:$B$40</c:f>
              <c:strCache>
                <c:ptCount val="28"/>
                <c:pt idx="0">
                  <c:v>42073</c:v>
                </c:pt>
                <c:pt idx="1">
                  <c:v>42074</c:v>
                </c:pt>
                <c:pt idx="2">
                  <c:v>42075</c:v>
                </c:pt>
                <c:pt idx="3">
                  <c:v>42076</c:v>
                </c:pt>
                <c:pt idx="4">
                  <c:v>42077</c:v>
                </c:pt>
                <c:pt idx="5">
                  <c:v>42078</c:v>
                </c:pt>
                <c:pt idx="6">
                  <c:v>42079</c:v>
                </c:pt>
                <c:pt idx="7">
                  <c:v>42080</c:v>
                </c:pt>
                <c:pt idx="8">
                  <c:v>42081</c:v>
                </c:pt>
                <c:pt idx="9">
                  <c:v>42082</c:v>
                </c:pt>
                <c:pt idx="10">
                  <c:v>42083</c:v>
                </c:pt>
                <c:pt idx="11">
                  <c:v>42084</c:v>
                </c:pt>
                <c:pt idx="12">
                  <c:v>42085</c:v>
                </c:pt>
                <c:pt idx="13">
                  <c:v>42086</c:v>
                </c:pt>
                <c:pt idx="14">
                  <c:v>42087</c:v>
                </c:pt>
                <c:pt idx="15">
                  <c:v>42088</c:v>
                </c:pt>
                <c:pt idx="16">
                  <c:v>42089</c:v>
                </c:pt>
                <c:pt idx="17">
                  <c:v>42090</c:v>
                </c:pt>
                <c:pt idx="18">
                  <c:v>42091</c:v>
                </c:pt>
                <c:pt idx="19">
                  <c:v>42092</c:v>
                </c:pt>
                <c:pt idx="20">
                  <c:v>42093</c:v>
                </c:pt>
                <c:pt idx="21">
                  <c:v>42094</c:v>
                </c:pt>
                <c:pt idx="22">
                  <c:v>42095</c:v>
                </c:pt>
                <c:pt idx="23">
                  <c:v>42096</c:v>
                </c:pt>
                <c:pt idx="24">
                  <c:v>42097</c:v>
                </c:pt>
                <c:pt idx="25">
                  <c:v>42098</c:v>
                </c:pt>
                <c:pt idx="26">
                  <c:v>42099</c:v>
                </c:pt>
                <c:pt idx="27">
                  <c:v>42100</c:v>
                </c:pt>
              </c:strCache>
            </c:strRef>
          </c:cat>
          <c:val>
            <c:numRef>
              <c:f>A!$M$13:$M$40</c:f>
              <c:numCache>
                <c:ptCount val="28"/>
                <c:pt idx="0">
                  <c:v>692</c:v>
                </c:pt>
                <c:pt idx="1">
                  <c:v>692</c:v>
                </c:pt>
                <c:pt idx="2">
                  <c:v>692.0003662109375</c:v>
                </c:pt>
                <c:pt idx="3">
                  <c:v>692.1995239257812</c:v>
                </c:pt>
                <c:pt idx="4">
                  <c:v>697.9140625</c:v>
                </c:pt>
                <c:pt idx="5">
                  <c:v>697.4338989257812</c:v>
                </c:pt>
                <c:pt idx="6">
                  <c:v>693.4273681640625</c:v>
                </c:pt>
                <c:pt idx="7">
                  <c:v>693.1698608398438</c:v>
                </c:pt>
                <c:pt idx="8">
                  <c:v>678.9570922851562</c:v>
                </c:pt>
                <c:pt idx="9">
                  <c:v>662.37109375</c:v>
                </c:pt>
                <c:pt idx="10">
                  <c:v>657.7841796875</c:v>
                </c:pt>
                <c:pt idx="11">
                  <c:v>657.7841796875</c:v>
                </c:pt>
                <c:pt idx="12">
                  <c:v>657.7841796875</c:v>
                </c:pt>
                <c:pt idx="13">
                  <c:v>657.720458984375</c:v>
                </c:pt>
                <c:pt idx="14">
                  <c:v>654.7810668945312</c:v>
                </c:pt>
                <c:pt idx="15">
                  <c:v>651.441650390625</c:v>
                </c:pt>
                <c:pt idx="16">
                  <c:v>648.9542846679688</c:v>
                </c:pt>
                <c:pt idx="17">
                  <c:v>647.74072265625</c:v>
                </c:pt>
                <c:pt idx="18">
                  <c:v>647.5128173828125</c:v>
                </c:pt>
                <c:pt idx="19">
                  <c:v>644.593017578125</c:v>
                </c:pt>
                <c:pt idx="20">
                  <c:v>640.5507202148438</c:v>
                </c:pt>
                <c:pt idx="21">
                  <c:v>634.9175415039062</c:v>
                </c:pt>
                <c:pt idx="22">
                  <c:v>630.1642456054688</c:v>
                </c:pt>
                <c:pt idx="23">
                  <c:v>626.4151000976562</c:v>
                </c:pt>
                <c:pt idx="24">
                  <c:v>621.3643798828125</c:v>
                </c:pt>
                <c:pt idx="25">
                  <c:v>617.4713134765625</c:v>
                </c:pt>
                <c:pt idx="26">
                  <c:v>613.2111206054688</c:v>
                </c:pt>
                <c:pt idx="27">
                  <c:v>609.5369262695312</c:v>
                </c:pt>
              </c:numCache>
            </c:numRef>
          </c:val>
          <c:smooth val="0"/>
        </c:ser>
        <c:marker val="1"/>
        <c:axId val="50825551"/>
        <c:axId val="54776776"/>
      </c:lineChart>
      <c:dateAx>
        <c:axId val="5082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-0.03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dd\-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776776"/>
        <c:crosses val="autoZero"/>
        <c:auto val="0"/>
        <c:baseTimeUnit val="days"/>
        <c:majorUnit val="2"/>
        <c:majorTimeUnit val="days"/>
        <c:minorUnit val="1"/>
        <c:minorTimeUnit val="days"/>
        <c:noMultiLvlLbl val="0"/>
      </c:dateAx>
      <c:valAx>
        <c:axId val="547767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EC (us/cm)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8255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"/>
          <c:y val="0.51925"/>
          <c:w val="0.14125"/>
          <c:h val="0.0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66675</xdr:rowOff>
    </xdr:from>
    <xdr:to>
      <xdr:col>10</xdr:col>
      <xdr:colOff>314325</xdr:colOff>
      <xdr:row>40</xdr:row>
      <xdr:rowOff>152400</xdr:rowOff>
    </xdr:to>
    <xdr:graphicFrame>
      <xdr:nvGraphicFramePr>
        <xdr:cNvPr id="1" name="Chart 1"/>
        <xdr:cNvGraphicFramePr/>
      </xdr:nvGraphicFramePr>
      <xdr:xfrm>
        <a:off x="66675" y="3057525"/>
        <a:ext cx="634365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41</xdr:row>
      <xdr:rowOff>47625</xdr:rowOff>
    </xdr:from>
    <xdr:to>
      <xdr:col>10</xdr:col>
      <xdr:colOff>314325</xdr:colOff>
      <xdr:row>64</xdr:row>
      <xdr:rowOff>133350</xdr:rowOff>
    </xdr:to>
    <xdr:graphicFrame>
      <xdr:nvGraphicFramePr>
        <xdr:cNvPr id="2" name="Chart 2"/>
        <xdr:cNvGraphicFramePr/>
      </xdr:nvGraphicFramePr>
      <xdr:xfrm>
        <a:off x="66675" y="6924675"/>
        <a:ext cx="6343650" cy="3810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65</xdr:row>
      <xdr:rowOff>38100</xdr:rowOff>
    </xdr:from>
    <xdr:to>
      <xdr:col>10</xdr:col>
      <xdr:colOff>314325</xdr:colOff>
      <xdr:row>88</xdr:row>
      <xdr:rowOff>123825</xdr:rowOff>
    </xdr:to>
    <xdr:graphicFrame>
      <xdr:nvGraphicFramePr>
        <xdr:cNvPr id="3" name="Chart 3"/>
        <xdr:cNvGraphicFramePr/>
      </xdr:nvGraphicFramePr>
      <xdr:xfrm>
        <a:off x="66675" y="10801350"/>
        <a:ext cx="6343650" cy="3810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89</xdr:row>
      <xdr:rowOff>28575</xdr:rowOff>
    </xdr:from>
    <xdr:to>
      <xdr:col>10</xdr:col>
      <xdr:colOff>314325</xdr:colOff>
      <xdr:row>112</xdr:row>
      <xdr:rowOff>114300</xdr:rowOff>
    </xdr:to>
    <xdr:graphicFrame>
      <xdr:nvGraphicFramePr>
        <xdr:cNvPr id="4" name="Chart 4"/>
        <xdr:cNvGraphicFramePr/>
      </xdr:nvGraphicFramePr>
      <xdr:xfrm>
        <a:off x="66675" y="14678025"/>
        <a:ext cx="6343650" cy="3810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113</xdr:row>
      <xdr:rowOff>9525</xdr:rowOff>
    </xdr:from>
    <xdr:to>
      <xdr:col>10</xdr:col>
      <xdr:colOff>314325</xdr:colOff>
      <xdr:row>136</xdr:row>
      <xdr:rowOff>95250</xdr:rowOff>
    </xdr:to>
    <xdr:graphicFrame>
      <xdr:nvGraphicFramePr>
        <xdr:cNvPr id="5" name="Chart 5"/>
        <xdr:cNvGraphicFramePr/>
      </xdr:nvGraphicFramePr>
      <xdr:xfrm>
        <a:off x="66675" y="18545175"/>
        <a:ext cx="6343650" cy="3810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137</xdr:row>
      <xdr:rowOff>0</xdr:rowOff>
    </xdr:from>
    <xdr:to>
      <xdr:col>10</xdr:col>
      <xdr:colOff>314325</xdr:colOff>
      <xdr:row>160</xdr:row>
      <xdr:rowOff>85725</xdr:rowOff>
    </xdr:to>
    <xdr:graphicFrame>
      <xdr:nvGraphicFramePr>
        <xdr:cNvPr id="6" name="Chart 6"/>
        <xdr:cNvGraphicFramePr/>
      </xdr:nvGraphicFramePr>
      <xdr:xfrm>
        <a:off x="66675" y="22421850"/>
        <a:ext cx="6343650" cy="3810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66675</xdr:colOff>
      <xdr:row>160</xdr:row>
      <xdr:rowOff>152400</xdr:rowOff>
    </xdr:from>
    <xdr:to>
      <xdr:col>10</xdr:col>
      <xdr:colOff>314325</xdr:colOff>
      <xdr:row>184</xdr:row>
      <xdr:rowOff>76200</xdr:rowOff>
    </xdr:to>
    <xdr:graphicFrame>
      <xdr:nvGraphicFramePr>
        <xdr:cNvPr id="7" name="Chart 7"/>
        <xdr:cNvGraphicFramePr/>
      </xdr:nvGraphicFramePr>
      <xdr:xfrm>
        <a:off x="66675" y="26298525"/>
        <a:ext cx="6343650" cy="3810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66675</xdr:colOff>
      <xdr:row>184</xdr:row>
      <xdr:rowOff>133350</xdr:rowOff>
    </xdr:from>
    <xdr:to>
      <xdr:col>10</xdr:col>
      <xdr:colOff>314325</xdr:colOff>
      <xdr:row>208</xdr:row>
      <xdr:rowOff>57150</xdr:rowOff>
    </xdr:to>
    <xdr:graphicFrame>
      <xdr:nvGraphicFramePr>
        <xdr:cNvPr id="8" name="Chart 8"/>
        <xdr:cNvGraphicFramePr/>
      </xdr:nvGraphicFramePr>
      <xdr:xfrm>
        <a:off x="66675" y="30165675"/>
        <a:ext cx="6343650" cy="3810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66675</xdr:colOff>
      <xdr:row>208</xdr:row>
      <xdr:rowOff>123825</xdr:rowOff>
    </xdr:from>
    <xdr:to>
      <xdr:col>10</xdr:col>
      <xdr:colOff>314325</xdr:colOff>
      <xdr:row>232</xdr:row>
      <xdr:rowOff>47625</xdr:rowOff>
    </xdr:to>
    <xdr:graphicFrame>
      <xdr:nvGraphicFramePr>
        <xdr:cNvPr id="9" name="Chart 9"/>
        <xdr:cNvGraphicFramePr/>
      </xdr:nvGraphicFramePr>
      <xdr:xfrm>
        <a:off x="66675" y="34042350"/>
        <a:ext cx="6343650" cy="3810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66675</xdr:colOff>
      <xdr:row>232</xdr:row>
      <xdr:rowOff>114300</xdr:rowOff>
    </xdr:from>
    <xdr:to>
      <xdr:col>10</xdr:col>
      <xdr:colOff>314325</xdr:colOff>
      <xdr:row>256</xdr:row>
      <xdr:rowOff>38100</xdr:rowOff>
    </xdr:to>
    <xdr:graphicFrame>
      <xdr:nvGraphicFramePr>
        <xdr:cNvPr id="10" name="Chart 10"/>
        <xdr:cNvGraphicFramePr/>
      </xdr:nvGraphicFramePr>
      <xdr:xfrm>
        <a:off x="66675" y="37919025"/>
        <a:ext cx="6343650" cy="38100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66675</xdr:colOff>
      <xdr:row>256</xdr:row>
      <xdr:rowOff>95250</xdr:rowOff>
    </xdr:from>
    <xdr:to>
      <xdr:col>10</xdr:col>
      <xdr:colOff>314325</xdr:colOff>
      <xdr:row>280</xdr:row>
      <xdr:rowOff>19050</xdr:rowOff>
    </xdr:to>
    <xdr:graphicFrame>
      <xdr:nvGraphicFramePr>
        <xdr:cNvPr id="11" name="Chart 11"/>
        <xdr:cNvGraphicFramePr/>
      </xdr:nvGraphicFramePr>
      <xdr:xfrm>
        <a:off x="66675" y="41786175"/>
        <a:ext cx="6343650" cy="38100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66675</xdr:colOff>
      <xdr:row>280</xdr:row>
      <xdr:rowOff>85725</xdr:rowOff>
    </xdr:from>
    <xdr:to>
      <xdr:col>10</xdr:col>
      <xdr:colOff>314325</xdr:colOff>
      <xdr:row>304</xdr:row>
      <xdr:rowOff>9525</xdr:rowOff>
    </xdr:to>
    <xdr:graphicFrame>
      <xdr:nvGraphicFramePr>
        <xdr:cNvPr id="12" name="Chart 12"/>
        <xdr:cNvGraphicFramePr/>
      </xdr:nvGraphicFramePr>
      <xdr:xfrm>
        <a:off x="66675" y="45662850"/>
        <a:ext cx="6343650" cy="3810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66675</xdr:colOff>
      <xdr:row>304</xdr:row>
      <xdr:rowOff>76200</xdr:rowOff>
    </xdr:from>
    <xdr:to>
      <xdr:col>10</xdr:col>
      <xdr:colOff>314325</xdr:colOff>
      <xdr:row>327</xdr:row>
      <xdr:rowOff>161925</xdr:rowOff>
    </xdr:to>
    <xdr:graphicFrame>
      <xdr:nvGraphicFramePr>
        <xdr:cNvPr id="13" name="Chart 13"/>
        <xdr:cNvGraphicFramePr/>
      </xdr:nvGraphicFramePr>
      <xdr:xfrm>
        <a:off x="66675" y="49539525"/>
        <a:ext cx="6343650" cy="38100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66675</xdr:colOff>
      <xdr:row>328</xdr:row>
      <xdr:rowOff>57150</xdr:rowOff>
    </xdr:from>
    <xdr:to>
      <xdr:col>10</xdr:col>
      <xdr:colOff>314325</xdr:colOff>
      <xdr:row>351</xdr:row>
      <xdr:rowOff>142875</xdr:rowOff>
    </xdr:to>
    <xdr:graphicFrame>
      <xdr:nvGraphicFramePr>
        <xdr:cNvPr id="14" name="Chart 14"/>
        <xdr:cNvGraphicFramePr/>
      </xdr:nvGraphicFramePr>
      <xdr:xfrm>
        <a:off x="66675" y="53406675"/>
        <a:ext cx="6343650" cy="3810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66675</xdr:colOff>
      <xdr:row>352</xdr:row>
      <xdr:rowOff>47625</xdr:rowOff>
    </xdr:from>
    <xdr:to>
      <xdr:col>10</xdr:col>
      <xdr:colOff>314325</xdr:colOff>
      <xdr:row>375</xdr:row>
      <xdr:rowOff>133350</xdr:rowOff>
    </xdr:to>
    <xdr:graphicFrame>
      <xdr:nvGraphicFramePr>
        <xdr:cNvPr id="15" name="Chart 15"/>
        <xdr:cNvGraphicFramePr/>
      </xdr:nvGraphicFramePr>
      <xdr:xfrm>
        <a:off x="66675" y="57283350"/>
        <a:ext cx="6343650" cy="3810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10</xdr:col>
      <xdr:colOff>381000</xdr:colOff>
      <xdr:row>17</xdr:row>
      <xdr:rowOff>66675</xdr:rowOff>
    </xdr:from>
    <xdr:to>
      <xdr:col>21</xdr:col>
      <xdr:colOff>28575</xdr:colOff>
      <xdr:row>40</xdr:row>
      <xdr:rowOff>152400</xdr:rowOff>
    </xdr:to>
    <xdr:graphicFrame>
      <xdr:nvGraphicFramePr>
        <xdr:cNvPr id="16" name="Chart 16"/>
        <xdr:cNvGraphicFramePr/>
      </xdr:nvGraphicFramePr>
      <xdr:xfrm>
        <a:off x="6477000" y="3057525"/>
        <a:ext cx="6353175" cy="3810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10</xdr:col>
      <xdr:colOff>381000</xdr:colOff>
      <xdr:row>41</xdr:row>
      <xdr:rowOff>47625</xdr:rowOff>
    </xdr:from>
    <xdr:to>
      <xdr:col>21</xdr:col>
      <xdr:colOff>28575</xdr:colOff>
      <xdr:row>64</xdr:row>
      <xdr:rowOff>133350</xdr:rowOff>
    </xdr:to>
    <xdr:graphicFrame>
      <xdr:nvGraphicFramePr>
        <xdr:cNvPr id="17" name="Chart 17"/>
        <xdr:cNvGraphicFramePr/>
      </xdr:nvGraphicFramePr>
      <xdr:xfrm>
        <a:off x="6477000" y="6924675"/>
        <a:ext cx="6353175" cy="38100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10</xdr:col>
      <xdr:colOff>381000</xdr:colOff>
      <xdr:row>65</xdr:row>
      <xdr:rowOff>38100</xdr:rowOff>
    </xdr:from>
    <xdr:to>
      <xdr:col>21</xdr:col>
      <xdr:colOff>28575</xdr:colOff>
      <xdr:row>88</xdr:row>
      <xdr:rowOff>123825</xdr:rowOff>
    </xdr:to>
    <xdr:graphicFrame>
      <xdr:nvGraphicFramePr>
        <xdr:cNvPr id="18" name="Chart 18"/>
        <xdr:cNvGraphicFramePr/>
      </xdr:nvGraphicFramePr>
      <xdr:xfrm>
        <a:off x="6477000" y="10801350"/>
        <a:ext cx="6353175" cy="38100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10</xdr:col>
      <xdr:colOff>381000</xdr:colOff>
      <xdr:row>89</xdr:row>
      <xdr:rowOff>28575</xdr:rowOff>
    </xdr:from>
    <xdr:to>
      <xdr:col>21</xdr:col>
      <xdr:colOff>28575</xdr:colOff>
      <xdr:row>112</xdr:row>
      <xdr:rowOff>114300</xdr:rowOff>
    </xdr:to>
    <xdr:graphicFrame>
      <xdr:nvGraphicFramePr>
        <xdr:cNvPr id="19" name="Chart 19"/>
        <xdr:cNvGraphicFramePr/>
      </xdr:nvGraphicFramePr>
      <xdr:xfrm>
        <a:off x="6477000" y="14678025"/>
        <a:ext cx="6353175" cy="38100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10</xdr:col>
      <xdr:colOff>381000</xdr:colOff>
      <xdr:row>113</xdr:row>
      <xdr:rowOff>9525</xdr:rowOff>
    </xdr:from>
    <xdr:to>
      <xdr:col>21</xdr:col>
      <xdr:colOff>28575</xdr:colOff>
      <xdr:row>136</xdr:row>
      <xdr:rowOff>95250</xdr:rowOff>
    </xdr:to>
    <xdr:graphicFrame>
      <xdr:nvGraphicFramePr>
        <xdr:cNvPr id="20" name="Chart 20"/>
        <xdr:cNvGraphicFramePr/>
      </xdr:nvGraphicFramePr>
      <xdr:xfrm>
        <a:off x="6477000" y="18545175"/>
        <a:ext cx="6353175" cy="3810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10</xdr:col>
      <xdr:colOff>381000</xdr:colOff>
      <xdr:row>137</xdr:row>
      <xdr:rowOff>0</xdr:rowOff>
    </xdr:from>
    <xdr:to>
      <xdr:col>21</xdr:col>
      <xdr:colOff>28575</xdr:colOff>
      <xdr:row>160</xdr:row>
      <xdr:rowOff>85725</xdr:rowOff>
    </xdr:to>
    <xdr:graphicFrame>
      <xdr:nvGraphicFramePr>
        <xdr:cNvPr id="21" name="Chart 21"/>
        <xdr:cNvGraphicFramePr/>
      </xdr:nvGraphicFramePr>
      <xdr:xfrm>
        <a:off x="6477000" y="22421850"/>
        <a:ext cx="6353175" cy="3810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10</xdr:col>
      <xdr:colOff>381000</xdr:colOff>
      <xdr:row>160</xdr:row>
      <xdr:rowOff>152400</xdr:rowOff>
    </xdr:from>
    <xdr:to>
      <xdr:col>21</xdr:col>
      <xdr:colOff>28575</xdr:colOff>
      <xdr:row>184</xdr:row>
      <xdr:rowOff>76200</xdr:rowOff>
    </xdr:to>
    <xdr:graphicFrame>
      <xdr:nvGraphicFramePr>
        <xdr:cNvPr id="22" name="Chart 22"/>
        <xdr:cNvGraphicFramePr/>
      </xdr:nvGraphicFramePr>
      <xdr:xfrm>
        <a:off x="6477000" y="26298525"/>
        <a:ext cx="6353175" cy="38100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10</xdr:col>
      <xdr:colOff>381000</xdr:colOff>
      <xdr:row>184</xdr:row>
      <xdr:rowOff>133350</xdr:rowOff>
    </xdr:from>
    <xdr:to>
      <xdr:col>21</xdr:col>
      <xdr:colOff>28575</xdr:colOff>
      <xdr:row>208</xdr:row>
      <xdr:rowOff>57150</xdr:rowOff>
    </xdr:to>
    <xdr:graphicFrame>
      <xdr:nvGraphicFramePr>
        <xdr:cNvPr id="23" name="Chart 23"/>
        <xdr:cNvGraphicFramePr/>
      </xdr:nvGraphicFramePr>
      <xdr:xfrm>
        <a:off x="6477000" y="30165675"/>
        <a:ext cx="6353175" cy="38100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10</xdr:col>
      <xdr:colOff>381000</xdr:colOff>
      <xdr:row>208</xdr:row>
      <xdr:rowOff>123825</xdr:rowOff>
    </xdr:from>
    <xdr:to>
      <xdr:col>21</xdr:col>
      <xdr:colOff>28575</xdr:colOff>
      <xdr:row>232</xdr:row>
      <xdr:rowOff>47625</xdr:rowOff>
    </xdr:to>
    <xdr:graphicFrame>
      <xdr:nvGraphicFramePr>
        <xdr:cNvPr id="24" name="Chart 24"/>
        <xdr:cNvGraphicFramePr/>
      </xdr:nvGraphicFramePr>
      <xdr:xfrm>
        <a:off x="6477000" y="34042350"/>
        <a:ext cx="6353175" cy="38100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10</xdr:col>
      <xdr:colOff>381000</xdr:colOff>
      <xdr:row>232</xdr:row>
      <xdr:rowOff>114300</xdr:rowOff>
    </xdr:from>
    <xdr:to>
      <xdr:col>21</xdr:col>
      <xdr:colOff>28575</xdr:colOff>
      <xdr:row>256</xdr:row>
      <xdr:rowOff>38100</xdr:rowOff>
    </xdr:to>
    <xdr:graphicFrame>
      <xdr:nvGraphicFramePr>
        <xdr:cNvPr id="25" name="Chart 25"/>
        <xdr:cNvGraphicFramePr/>
      </xdr:nvGraphicFramePr>
      <xdr:xfrm>
        <a:off x="6477000" y="37919025"/>
        <a:ext cx="6353175" cy="38100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10</xdr:col>
      <xdr:colOff>381000</xdr:colOff>
      <xdr:row>256</xdr:row>
      <xdr:rowOff>95250</xdr:rowOff>
    </xdr:from>
    <xdr:to>
      <xdr:col>21</xdr:col>
      <xdr:colOff>28575</xdr:colOff>
      <xdr:row>280</xdr:row>
      <xdr:rowOff>19050</xdr:rowOff>
    </xdr:to>
    <xdr:graphicFrame>
      <xdr:nvGraphicFramePr>
        <xdr:cNvPr id="26" name="Chart 26"/>
        <xdr:cNvGraphicFramePr/>
      </xdr:nvGraphicFramePr>
      <xdr:xfrm>
        <a:off x="6477000" y="41786175"/>
        <a:ext cx="6353175" cy="38100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10</xdr:col>
      <xdr:colOff>381000</xdr:colOff>
      <xdr:row>280</xdr:row>
      <xdr:rowOff>85725</xdr:rowOff>
    </xdr:from>
    <xdr:to>
      <xdr:col>21</xdr:col>
      <xdr:colOff>28575</xdr:colOff>
      <xdr:row>304</xdr:row>
      <xdr:rowOff>9525</xdr:rowOff>
    </xdr:to>
    <xdr:graphicFrame>
      <xdr:nvGraphicFramePr>
        <xdr:cNvPr id="27" name="Chart 27"/>
        <xdr:cNvGraphicFramePr/>
      </xdr:nvGraphicFramePr>
      <xdr:xfrm>
        <a:off x="6477000" y="45662850"/>
        <a:ext cx="6353175" cy="38100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10</xdr:col>
      <xdr:colOff>381000</xdr:colOff>
      <xdr:row>304</xdr:row>
      <xdr:rowOff>76200</xdr:rowOff>
    </xdr:from>
    <xdr:to>
      <xdr:col>21</xdr:col>
      <xdr:colOff>28575</xdr:colOff>
      <xdr:row>327</xdr:row>
      <xdr:rowOff>161925</xdr:rowOff>
    </xdr:to>
    <xdr:graphicFrame>
      <xdr:nvGraphicFramePr>
        <xdr:cNvPr id="28" name="Chart 28"/>
        <xdr:cNvGraphicFramePr/>
      </xdr:nvGraphicFramePr>
      <xdr:xfrm>
        <a:off x="6477000" y="49539525"/>
        <a:ext cx="6353175" cy="38100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10</xdr:col>
      <xdr:colOff>381000</xdr:colOff>
      <xdr:row>328</xdr:row>
      <xdr:rowOff>57150</xdr:rowOff>
    </xdr:from>
    <xdr:to>
      <xdr:col>21</xdr:col>
      <xdr:colOff>28575</xdr:colOff>
      <xdr:row>351</xdr:row>
      <xdr:rowOff>142875</xdr:rowOff>
    </xdr:to>
    <xdr:graphicFrame>
      <xdr:nvGraphicFramePr>
        <xdr:cNvPr id="29" name="Chart 29"/>
        <xdr:cNvGraphicFramePr/>
      </xdr:nvGraphicFramePr>
      <xdr:xfrm>
        <a:off x="6477000" y="53406675"/>
        <a:ext cx="6353175" cy="38100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10</xdr:col>
      <xdr:colOff>381000</xdr:colOff>
      <xdr:row>352</xdr:row>
      <xdr:rowOff>47625</xdr:rowOff>
    </xdr:from>
    <xdr:to>
      <xdr:col>21</xdr:col>
      <xdr:colOff>28575</xdr:colOff>
      <xdr:row>375</xdr:row>
      <xdr:rowOff>133350</xdr:rowOff>
    </xdr:to>
    <xdr:graphicFrame>
      <xdr:nvGraphicFramePr>
        <xdr:cNvPr id="30" name="Chart 30"/>
        <xdr:cNvGraphicFramePr/>
      </xdr:nvGraphicFramePr>
      <xdr:xfrm>
        <a:off x="6477000" y="57283350"/>
        <a:ext cx="6353175" cy="38100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21</xdr:col>
      <xdr:colOff>85725</xdr:colOff>
      <xdr:row>17</xdr:row>
      <xdr:rowOff>66675</xdr:rowOff>
    </xdr:from>
    <xdr:to>
      <xdr:col>31</xdr:col>
      <xdr:colOff>342900</xdr:colOff>
      <xdr:row>40</xdr:row>
      <xdr:rowOff>152400</xdr:rowOff>
    </xdr:to>
    <xdr:graphicFrame>
      <xdr:nvGraphicFramePr>
        <xdr:cNvPr id="31" name="Chart 31"/>
        <xdr:cNvGraphicFramePr/>
      </xdr:nvGraphicFramePr>
      <xdr:xfrm>
        <a:off x="12887325" y="3057525"/>
        <a:ext cx="6353175" cy="38100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21</xdr:col>
      <xdr:colOff>85725</xdr:colOff>
      <xdr:row>41</xdr:row>
      <xdr:rowOff>47625</xdr:rowOff>
    </xdr:from>
    <xdr:to>
      <xdr:col>31</xdr:col>
      <xdr:colOff>342900</xdr:colOff>
      <xdr:row>64</xdr:row>
      <xdr:rowOff>133350</xdr:rowOff>
    </xdr:to>
    <xdr:graphicFrame>
      <xdr:nvGraphicFramePr>
        <xdr:cNvPr id="32" name="Chart 32"/>
        <xdr:cNvGraphicFramePr/>
      </xdr:nvGraphicFramePr>
      <xdr:xfrm>
        <a:off x="12887325" y="6924675"/>
        <a:ext cx="6353175" cy="38100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21</xdr:col>
      <xdr:colOff>85725</xdr:colOff>
      <xdr:row>65</xdr:row>
      <xdr:rowOff>38100</xdr:rowOff>
    </xdr:from>
    <xdr:to>
      <xdr:col>31</xdr:col>
      <xdr:colOff>342900</xdr:colOff>
      <xdr:row>88</xdr:row>
      <xdr:rowOff>123825</xdr:rowOff>
    </xdr:to>
    <xdr:graphicFrame>
      <xdr:nvGraphicFramePr>
        <xdr:cNvPr id="33" name="Chart 33"/>
        <xdr:cNvGraphicFramePr/>
      </xdr:nvGraphicFramePr>
      <xdr:xfrm>
        <a:off x="12887325" y="10801350"/>
        <a:ext cx="6353175" cy="38100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21</xdr:col>
      <xdr:colOff>85725</xdr:colOff>
      <xdr:row>89</xdr:row>
      <xdr:rowOff>28575</xdr:rowOff>
    </xdr:from>
    <xdr:to>
      <xdr:col>31</xdr:col>
      <xdr:colOff>342900</xdr:colOff>
      <xdr:row>112</xdr:row>
      <xdr:rowOff>114300</xdr:rowOff>
    </xdr:to>
    <xdr:graphicFrame>
      <xdr:nvGraphicFramePr>
        <xdr:cNvPr id="34" name="Chart 34"/>
        <xdr:cNvGraphicFramePr/>
      </xdr:nvGraphicFramePr>
      <xdr:xfrm>
        <a:off x="12887325" y="14678025"/>
        <a:ext cx="6353175" cy="38100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21</xdr:col>
      <xdr:colOff>85725</xdr:colOff>
      <xdr:row>113</xdr:row>
      <xdr:rowOff>9525</xdr:rowOff>
    </xdr:from>
    <xdr:to>
      <xdr:col>31</xdr:col>
      <xdr:colOff>342900</xdr:colOff>
      <xdr:row>136</xdr:row>
      <xdr:rowOff>95250</xdr:rowOff>
    </xdr:to>
    <xdr:graphicFrame>
      <xdr:nvGraphicFramePr>
        <xdr:cNvPr id="35" name="Chart 35"/>
        <xdr:cNvGraphicFramePr/>
      </xdr:nvGraphicFramePr>
      <xdr:xfrm>
        <a:off x="12887325" y="18545175"/>
        <a:ext cx="6353175" cy="38100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21</xdr:col>
      <xdr:colOff>85725</xdr:colOff>
      <xdr:row>137</xdr:row>
      <xdr:rowOff>0</xdr:rowOff>
    </xdr:from>
    <xdr:to>
      <xdr:col>31</xdr:col>
      <xdr:colOff>342900</xdr:colOff>
      <xdr:row>160</xdr:row>
      <xdr:rowOff>85725</xdr:rowOff>
    </xdr:to>
    <xdr:graphicFrame>
      <xdr:nvGraphicFramePr>
        <xdr:cNvPr id="36" name="Chart 36"/>
        <xdr:cNvGraphicFramePr/>
      </xdr:nvGraphicFramePr>
      <xdr:xfrm>
        <a:off x="12887325" y="22421850"/>
        <a:ext cx="6353175" cy="38100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85725</xdr:colOff>
      <xdr:row>160</xdr:row>
      <xdr:rowOff>152400</xdr:rowOff>
    </xdr:from>
    <xdr:to>
      <xdr:col>31</xdr:col>
      <xdr:colOff>342900</xdr:colOff>
      <xdr:row>184</xdr:row>
      <xdr:rowOff>76200</xdr:rowOff>
    </xdr:to>
    <xdr:graphicFrame>
      <xdr:nvGraphicFramePr>
        <xdr:cNvPr id="37" name="Chart 37"/>
        <xdr:cNvGraphicFramePr/>
      </xdr:nvGraphicFramePr>
      <xdr:xfrm>
        <a:off x="12887325" y="26298525"/>
        <a:ext cx="6353175" cy="381000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85725</xdr:colOff>
      <xdr:row>184</xdr:row>
      <xdr:rowOff>133350</xdr:rowOff>
    </xdr:from>
    <xdr:to>
      <xdr:col>31</xdr:col>
      <xdr:colOff>342900</xdr:colOff>
      <xdr:row>208</xdr:row>
      <xdr:rowOff>57150</xdr:rowOff>
    </xdr:to>
    <xdr:graphicFrame>
      <xdr:nvGraphicFramePr>
        <xdr:cNvPr id="38" name="Chart 38"/>
        <xdr:cNvGraphicFramePr/>
      </xdr:nvGraphicFramePr>
      <xdr:xfrm>
        <a:off x="12887325" y="30165675"/>
        <a:ext cx="6353175" cy="38100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85725</xdr:colOff>
      <xdr:row>208</xdr:row>
      <xdr:rowOff>123825</xdr:rowOff>
    </xdr:from>
    <xdr:to>
      <xdr:col>31</xdr:col>
      <xdr:colOff>342900</xdr:colOff>
      <xdr:row>232</xdr:row>
      <xdr:rowOff>47625</xdr:rowOff>
    </xdr:to>
    <xdr:graphicFrame>
      <xdr:nvGraphicFramePr>
        <xdr:cNvPr id="39" name="Chart 39"/>
        <xdr:cNvGraphicFramePr/>
      </xdr:nvGraphicFramePr>
      <xdr:xfrm>
        <a:off x="12887325" y="34042350"/>
        <a:ext cx="6353175" cy="38100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85725</xdr:colOff>
      <xdr:row>232</xdr:row>
      <xdr:rowOff>114300</xdr:rowOff>
    </xdr:from>
    <xdr:to>
      <xdr:col>31</xdr:col>
      <xdr:colOff>342900</xdr:colOff>
      <xdr:row>256</xdr:row>
      <xdr:rowOff>38100</xdr:rowOff>
    </xdr:to>
    <xdr:graphicFrame>
      <xdr:nvGraphicFramePr>
        <xdr:cNvPr id="40" name="Chart 40"/>
        <xdr:cNvGraphicFramePr/>
      </xdr:nvGraphicFramePr>
      <xdr:xfrm>
        <a:off x="12887325" y="37919025"/>
        <a:ext cx="6353175" cy="38100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85725</xdr:colOff>
      <xdr:row>256</xdr:row>
      <xdr:rowOff>95250</xdr:rowOff>
    </xdr:from>
    <xdr:to>
      <xdr:col>31</xdr:col>
      <xdr:colOff>342900</xdr:colOff>
      <xdr:row>280</xdr:row>
      <xdr:rowOff>19050</xdr:rowOff>
    </xdr:to>
    <xdr:graphicFrame>
      <xdr:nvGraphicFramePr>
        <xdr:cNvPr id="41" name="Chart 41"/>
        <xdr:cNvGraphicFramePr/>
      </xdr:nvGraphicFramePr>
      <xdr:xfrm>
        <a:off x="12887325" y="41786175"/>
        <a:ext cx="6353175" cy="38100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85725</xdr:colOff>
      <xdr:row>280</xdr:row>
      <xdr:rowOff>85725</xdr:rowOff>
    </xdr:from>
    <xdr:to>
      <xdr:col>31</xdr:col>
      <xdr:colOff>342900</xdr:colOff>
      <xdr:row>304</xdr:row>
      <xdr:rowOff>9525</xdr:rowOff>
    </xdr:to>
    <xdr:graphicFrame>
      <xdr:nvGraphicFramePr>
        <xdr:cNvPr id="42" name="Chart 42"/>
        <xdr:cNvGraphicFramePr/>
      </xdr:nvGraphicFramePr>
      <xdr:xfrm>
        <a:off x="12887325" y="45662850"/>
        <a:ext cx="6353175" cy="38100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85725</xdr:colOff>
      <xdr:row>304</xdr:row>
      <xdr:rowOff>76200</xdr:rowOff>
    </xdr:from>
    <xdr:to>
      <xdr:col>31</xdr:col>
      <xdr:colOff>342900</xdr:colOff>
      <xdr:row>327</xdr:row>
      <xdr:rowOff>161925</xdr:rowOff>
    </xdr:to>
    <xdr:graphicFrame>
      <xdr:nvGraphicFramePr>
        <xdr:cNvPr id="43" name="Chart 43"/>
        <xdr:cNvGraphicFramePr/>
      </xdr:nvGraphicFramePr>
      <xdr:xfrm>
        <a:off x="12887325" y="49539525"/>
        <a:ext cx="6353175" cy="38100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85725</xdr:colOff>
      <xdr:row>328</xdr:row>
      <xdr:rowOff>57150</xdr:rowOff>
    </xdr:from>
    <xdr:to>
      <xdr:col>31</xdr:col>
      <xdr:colOff>342900</xdr:colOff>
      <xdr:row>351</xdr:row>
      <xdr:rowOff>142875</xdr:rowOff>
    </xdr:to>
    <xdr:graphicFrame>
      <xdr:nvGraphicFramePr>
        <xdr:cNvPr id="44" name="Chart 44"/>
        <xdr:cNvGraphicFramePr/>
      </xdr:nvGraphicFramePr>
      <xdr:xfrm>
        <a:off x="12887325" y="53406675"/>
        <a:ext cx="6353175" cy="38100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85725</xdr:colOff>
      <xdr:row>352</xdr:row>
      <xdr:rowOff>47625</xdr:rowOff>
    </xdr:from>
    <xdr:to>
      <xdr:col>31</xdr:col>
      <xdr:colOff>342900</xdr:colOff>
      <xdr:row>375</xdr:row>
      <xdr:rowOff>133350</xdr:rowOff>
    </xdr:to>
    <xdr:graphicFrame>
      <xdr:nvGraphicFramePr>
        <xdr:cNvPr id="45" name="Chart 45"/>
        <xdr:cNvGraphicFramePr/>
      </xdr:nvGraphicFramePr>
      <xdr:xfrm>
        <a:off x="12887325" y="57283350"/>
        <a:ext cx="6353175" cy="38100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13"/>
  <sheetViews>
    <sheetView tabSelected="1" zoomScalePageLayoutView="0" workbookViewId="0" topLeftCell="A1">
      <selection activeCell="V7" sqref="V7"/>
    </sheetView>
  </sheetViews>
  <sheetFormatPr defaultColWidth="9.140625" defaultRowHeight="12.75"/>
  <sheetData>
    <row r="2" ht="14.25">
      <c r="A2" s="31" t="s">
        <v>146</v>
      </c>
    </row>
    <row r="3" ht="14.25">
      <c r="A3" s="31"/>
    </row>
    <row r="4" ht="15">
      <c r="A4" s="32" t="s">
        <v>147</v>
      </c>
    </row>
    <row r="5" ht="14.25">
      <c r="A5" s="31" t="s">
        <v>148</v>
      </c>
    </row>
    <row r="6" ht="14.25">
      <c r="A6" s="31" t="s">
        <v>149</v>
      </c>
    </row>
    <row r="7" ht="14.25">
      <c r="A7" s="31" t="s">
        <v>150</v>
      </c>
    </row>
    <row r="8" ht="14.25">
      <c r="A8" s="31" t="s">
        <v>151</v>
      </c>
    </row>
    <row r="9" ht="14.25">
      <c r="A9" s="31" t="s">
        <v>152</v>
      </c>
    </row>
    <row r="10" ht="14.25">
      <c r="A10" s="31" t="s">
        <v>153</v>
      </c>
    </row>
    <row r="11" ht="14.25">
      <c r="A11" s="31" t="s">
        <v>154</v>
      </c>
    </row>
    <row r="12" ht="14.25">
      <c r="A12" s="31" t="s">
        <v>155</v>
      </c>
    </row>
    <row r="13" ht="14.25">
      <c r="A13" s="31" t="s">
        <v>156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4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53" width="23.7109375" style="0" bestFit="1" customWidth="1"/>
  </cols>
  <sheetData>
    <row r="1" spans="1:53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  <c r="AK1" t="s">
        <v>64</v>
      </c>
      <c r="AL1" t="s">
        <v>64</v>
      </c>
      <c r="AM1" t="s">
        <v>64</v>
      </c>
      <c r="AN1" t="s">
        <v>64</v>
      </c>
      <c r="AO1" t="s">
        <v>64</v>
      </c>
      <c r="AP1" t="s">
        <v>64</v>
      </c>
      <c r="AQ1" t="s">
        <v>64</v>
      </c>
      <c r="AR1" t="s">
        <v>64</v>
      </c>
      <c r="AS1" t="s">
        <v>64</v>
      </c>
      <c r="AT1" t="s">
        <v>64</v>
      </c>
      <c r="AU1" t="s">
        <v>64</v>
      </c>
      <c r="AV1" t="s">
        <v>64</v>
      </c>
      <c r="AW1" t="s">
        <v>64</v>
      </c>
      <c r="AX1" t="s">
        <v>64</v>
      </c>
      <c r="AY1" t="s">
        <v>64</v>
      </c>
      <c r="AZ1" t="s">
        <v>64</v>
      </c>
      <c r="BA1" t="s">
        <v>64</v>
      </c>
    </row>
    <row r="2" spans="1:53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  <c r="AK2" t="s">
        <v>44</v>
      </c>
      <c r="AL2" t="s">
        <v>49</v>
      </c>
      <c r="AM2" t="s">
        <v>34</v>
      </c>
      <c r="AN2" t="s">
        <v>35</v>
      </c>
      <c r="AO2" t="s">
        <v>36</v>
      </c>
      <c r="AP2" t="s">
        <v>37</v>
      </c>
      <c r="AQ2" t="s">
        <v>51</v>
      </c>
      <c r="AR2" t="s">
        <v>45</v>
      </c>
      <c r="AS2" t="s">
        <v>38</v>
      </c>
      <c r="AT2" t="s">
        <v>47</v>
      </c>
      <c r="AU2" t="s">
        <v>39</v>
      </c>
      <c r="AV2" t="s">
        <v>40</v>
      </c>
      <c r="AW2" t="s">
        <v>69</v>
      </c>
      <c r="AX2" t="s">
        <v>41</v>
      </c>
      <c r="AY2" t="s">
        <v>42</v>
      </c>
      <c r="AZ2" t="s">
        <v>67</v>
      </c>
      <c r="BA2" t="s">
        <v>43</v>
      </c>
    </row>
    <row r="3" spans="1:53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65</v>
      </c>
      <c r="AL3" t="s">
        <v>65</v>
      </c>
      <c r="AM3" t="s">
        <v>65</v>
      </c>
      <c r="AN3" t="s">
        <v>65</v>
      </c>
      <c r="AO3" t="s">
        <v>65</v>
      </c>
      <c r="AP3" t="s">
        <v>65</v>
      </c>
      <c r="AQ3" t="s">
        <v>65</v>
      </c>
      <c r="AR3" t="s">
        <v>65</v>
      </c>
      <c r="AS3" t="s">
        <v>65</v>
      </c>
      <c r="AT3" t="s">
        <v>65</v>
      </c>
      <c r="AU3" t="s">
        <v>65</v>
      </c>
      <c r="AV3" t="s">
        <v>65</v>
      </c>
      <c r="AW3" t="s">
        <v>65</v>
      </c>
      <c r="AX3" t="s">
        <v>65</v>
      </c>
      <c r="AY3" t="s">
        <v>65</v>
      </c>
      <c r="AZ3" t="s">
        <v>65</v>
      </c>
      <c r="BA3" t="s">
        <v>65</v>
      </c>
    </row>
    <row r="4" spans="1:53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  <c r="AK4" s="22" t="s">
        <v>58</v>
      </c>
      <c r="AL4" s="22" t="s">
        <v>58</v>
      </c>
      <c r="AM4" s="22" t="s">
        <v>58</v>
      </c>
      <c r="AN4" s="22" t="s">
        <v>58</v>
      </c>
      <c r="AO4" s="22" t="s">
        <v>58</v>
      </c>
      <c r="AP4" s="22" t="s">
        <v>58</v>
      </c>
      <c r="AQ4" s="22" t="s">
        <v>58</v>
      </c>
      <c r="AR4" s="22" t="s">
        <v>58</v>
      </c>
      <c r="AS4" s="22" t="s">
        <v>58</v>
      </c>
      <c r="AT4" s="22" t="s">
        <v>58</v>
      </c>
      <c r="AU4" s="22" t="s">
        <v>58</v>
      </c>
      <c r="AV4" s="22" t="s">
        <v>58</v>
      </c>
      <c r="AW4" s="22" t="s">
        <v>58</v>
      </c>
      <c r="AX4" s="22" t="s">
        <v>58</v>
      </c>
      <c r="AY4" s="22" t="s">
        <v>58</v>
      </c>
      <c r="AZ4" s="22" t="s">
        <v>58</v>
      </c>
      <c r="BA4" s="22" t="s">
        <v>58</v>
      </c>
    </row>
    <row r="5" spans="1:53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  <c r="AK5" t="s">
        <v>5</v>
      </c>
      <c r="AL5" t="s">
        <v>5</v>
      </c>
      <c r="AM5" t="s">
        <v>5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5</v>
      </c>
      <c r="AV5" t="s">
        <v>5</v>
      </c>
      <c r="AW5" t="s">
        <v>5</v>
      </c>
      <c r="AX5" t="s">
        <v>5</v>
      </c>
      <c r="AY5" t="s">
        <v>5</v>
      </c>
      <c r="AZ5" t="s">
        <v>5</v>
      </c>
      <c r="BA5" t="s">
        <v>5</v>
      </c>
    </row>
    <row r="6" spans="1:53" ht="12.75">
      <c r="A6" s="2" t="s">
        <v>21</v>
      </c>
      <c r="C6" t="s">
        <v>144</v>
      </c>
      <c r="D6" t="s">
        <v>144</v>
      </c>
      <c r="E6" t="s">
        <v>144</v>
      </c>
      <c r="F6" t="s">
        <v>144</v>
      </c>
      <c r="G6" t="s">
        <v>144</v>
      </c>
      <c r="H6" t="s">
        <v>144</v>
      </c>
      <c r="I6" t="s">
        <v>144</v>
      </c>
      <c r="J6" t="s">
        <v>144</v>
      </c>
      <c r="K6" t="s">
        <v>144</v>
      </c>
      <c r="L6" t="s">
        <v>144</v>
      </c>
      <c r="M6" t="s">
        <v>144</v>
      </c>
      <c r="N6" t="s">
        <v>144</v>
      </c>
      <c r="O6" t="s">
        <v>144</v>
      </c>
      <c r="P6" t="s">
        <v>144</v>
      </c>
      <c r="Q6" t="s">
        <v>144</v>
      </c>
      <c r="R6" t="s">
        <v>144</v>
      </c>
      <c r="S6" t="s">
        <v>144</v>
      </c>
      <c r="T6" t="s">
        <v>144</v>
      </c>
      <c r="U6" t="s">
        <v>144</v>
      </c>
      <c r="V6" t="s">
        <v>144</v>
      </c>
      <c r="W6" t="s">
        <v>144</v>
      </c>
      <c r="X6" t="s">
        <v>144</v>
      </c>
      <c r="Y6" t="s">
        <v>144</v>
      </c>
      <c r="Z6" t="s">
        <v>144</v>
      </c>
      <c r="AA6" t="s">
        <v>144</v>
      </c>
      <c r="AB6" t="s">
        <v>144</v>
      </c>
      <c r="AC6" t="s">
        <v>144</v>
      </c>
      <c r="AD6" t="s">
        <v>144</v>
      </c>
      <c r="AE6" t="s">
        <v>144</v>
      </c>
      <c r="AF6" t="s">
        <v>144</v>
      </c>
      <c r="AG6" t="s">
        <v>144</v>
      </c>
      <c r="AH6" t="s">
        <v>144</v>
      </c>
      <c r="AI6" t="s">
        <v>144</v>
      </c>
      <c r="AJ6" t="s">
        <v>144</v>
      </c>
      <c r="AK6" t="s">
        <v>144</v>
      </c>
      <c r="AL6" t="s">
        <v>144</v>
      </c>
      <c r="AM6" t="s">
        <v>144</v>
      </c>
      <c r="AN6" t="s">
        <v>144</v>
      </c>
      <c r="AO6" t="s">
        <v>144</v>
      </c>
      <c r="AP6" t="s">
        <v>144</v>
      </c>
      <c r="AQ6" t="s">
        <v>144</v>
      </c>
      <c r="AR6" t="s">
        <v>144</v>
      </c>
      <c r="AS6" t="s">
        <v>144</v>
      </c>
      <c r="AT6" t="s">
        <v>144</v>
      </c>
      <c r="AU6" t="s">
        <v>144</v>
      </c>
      <c r="AV6" t="s">
        <v>144</v>
      </c>
      <c r="AW6" t="s">
        <v>144</v>
      </c>
      <c r="AX6" t="s">
        <v>144</v>
      </c>
      <c r="AY6" t="s">
        <v>144</v>
      </c>
      <c r="AZ6" t="s">
        <v>144</v>
      </c>
      <c r="BA6" t="s">
        <v>144</v>
      </c>
    </row>
    <row r="7" spans="1:53" ht="12.75">
      <c r="A7" s="2" t="s">
        <v>52</v>
      </c>
      <c r="C7" s="23">
        <v>42072</v>
      </c>
      <c r="D7" s="23">
        <v>42072</v>
      </c>
      <c r="E7" s="23">
        <v>42072</v>
      </c>
      <c r="F7" s="23">
        <v>42072</v>
      </c>
      <c r="G7" s="23">
        <v>42072</v>
      </c>
      <c r="H7" s="23">
        <v>42072</v>
      </c>
      <c r="I7" s="23">
        <v>42072</v>
      </c>
      <c r="J7" s="23">
        <v>42072</v>
      </c>
      <c r="K7" s="23">
        <v>42072</v>
      </c>
      <c r="L7" s="23">
        <v>42072</v>
      </c>
      <c r="M7" s="23">
        <v>42072</v>
      </c>
      <c r="N7" s="23">
        <v>42072</v>
      </c>
      <c r="O7" s="23">
        <v>42072</v>
      </c>
      <c r="P7" s="23">
        <v>42072</v>
      </c>
      <c r="Q7" s="23">
        <v>42072</v>
      </c>
      <c r="R7" s="23">
        <v>42072</v>
      </c>
      <c r="S7" s="23">
        <v>42072</v>
      </c>
      <c r="T7" s="23">
        <v>42072</v>
      </c>
      <c r="U7" s="23">
        <v>42072</v>
      </c>
      <c r="V7" s="23">
        <v>42072</v>
      </c>
      <c r="W7" s="23">
        <v>42072</v>
      </c>
      <c r="X7" s="23">
        <v>42072</v>
      </c>
      <c r="Y7" s="23">
        <v>42072</v>
      </c>
      <c r="Z7" s="23">
        <v>42072</v>
      </c>
      <c r="AA7" s="23">
        <v>42072</v>
      </c>
      <c r="AB7" s="23">
        <v>42072</v>
      </c>
      <c r="AC7" s="23">
        <v>42072</v>
      </c>
      <c r="AD7" s="23">
        <v>42072</v>
      </c>
      <c r="AE7" s="23">
        <v>42072</v>
      </c>
      <c r="AF7" s="23">
        <v>42072</v>
      </c>
      <c r="AG7" s="23">
        <v>42072</v>
      </c>
      <c r="AH7" s="23">
        <v>42072</v>
      </c>
      <c r="AI7" s="23">
        <v>42072</v>
      </c>
      <c r="AJ7" s="23">
        <v>42072</v>
      </c>
      <c r="AK7" s="23">
        <v>42072</v>
      </c>
      <c r="AL7" s="23">
        <v>42072</v>
      </c>
      <c r="AM7" s="23">
        <v>42072</v>
      </c>
      <c r="AN7" s="23">
        <v>42072</v>
      </c>
      <c r="AO7" s="23">
        <v>42072</v>
      </c>
      <c r="AP7" s="23">
        <v>42072</v>
      </c>
      <c r="AQ7" s="23">
        <v>42072</v>
      </c>
      <c r="AR7" s="23">
        <v>42072</v>
      </c>
      <c r="AS7" s="23">
        <v>42072</v>
      </c>
      <c r="AT7" s="23">
        <v>42072</v>
      </c>
      <c r="AU7" s="23">
        <v>42072</v>
      </c>
      <c r="AV7" s="23">
        <v>42072</v>
      </c>
      <c r="AW7" s="23">
        <v>42072</v>
      </c>
      <c r="AX7" s="23">
        <v>42072</v>
      </c>
      <c r="AY7" s="23">
        <v>42072</v>
      </c>
      <c r="AZ7" s="23">
        <v>42072</v>
      </c>
      <c r="BA7" s="23">
        <v>42072</v>
      </c>
    </row>
    <row r="8" spans="1:53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  <c r="AK8" s="24">
        <v>2400</v>
      </c>
      <c r="AL8" s="24">
        <v>2400</v>
      </c>
      <c r="AM8" s="24">
        <v>2400</v>
      </c>
      <c r="AN8" s="24">
        <v>2400</v>
      </c>
      <c r="AO8" s="24">
        <v>2400</v>
      </c>
      <c r="AP8" s="24">
        <v>2400</v>
      </c>
      <c r="AQ8" s="24">
        <v>2400</v>
      </c>
      <c r="AR8" s="24">
        <v>2400</v>
      </c>
      <c r="AS8" s="24">
        <v>2400</v>
      </c>
      <c r="AT8" s="24">
        <v>2400</v>
      </c>
      <c r="AU8" s="24">
        <v>2400</v>
      </c>
      <c r="AV8" s="24">
        <v>2400</v>
      </c>
      <c r="AW8" s="24">
        <v>2400</v>
      </c>
      <c r="AX8" s="24">
        <v>2400</v>
      </c>
      <c r="AY8" s="24">
        <v>2400</v>
      </c>
      <c r="AZ8" s="24">
        <v>2400</v>
      </c>
      <c r="BA8" s="24">
        <v>2400</v>
      </c>
    </row>
    <row r="9" spans="1:53" ht="12.75">
      <c r="A9" s="2" t="s">
        <v>54</v>
      </c>
      <c r="C9" s="23">
        <v>42099</v>
      </c>
      <c r="D9" s="23">
        <v>42099</v>
      </c>
      <c r="E9" s="23">
        <v>42099</v>
      </c>
      <c r="F9" s="23">
        <v>42099</v>
      </c>
      <c r="G9" s="23">
        <v>42099</v>
      </c>
      <c r="H9" s="23">
        <v>42099</v>
      </c>
      <c r="I9" s="23">
        <v>42099</v>
      </c>
      <c r="J9" s="23">
        <v>42099</v>
      </c>
      <c r="K9" s="23">
        <v>42099</v>
      </c>
      <c r="L9" s="23">
        <v>42099</v>
      </c>
      <c r="M9" s="23">
        <v>42099</v>
      </c>
      <c r="N9" s="23">
        <v>42099</v>
      </c>
      <c r="O9" s="23">
        <v>42099</v>
      </c>
      <c r="P9" s="23">
        <v>42099</v>
      </c>
      <c r="Q9" s="23">
        <v>42099</v>
      </c>
      <c r="R9" s="23">
        <v>42099</v>
      </c>
      <c r="S9" s="23">
        <v>42099</v>
      </c>
      <c r="T9" s="23">
        <v>42099</v>
      </c>
      <c r="U9" s="23">
        <v>42099</v>
      </c>
      <c r="V9" s="23">
        <v>42099</v>
      </c>
      <c r="W9" s="23">
        <v>42099</v>
      </c>
      <c r="X9" s="23">
        <v>42099</v>
      </c>
      <c r="Y9" s="23">
        <v>42099</v>
      </c>
      <c r="Z9" s="23">
        <v>42099</v>
      </c>
      <c r="AA9" s="23">
        <v>42099</v>
      </c>
      <c r="AB9" s="23">
        <v>42099</v>
      </c>
      <c r="AC9" s="23">
        <v>42099</v>
      </c>
      <c r="AD9" s="23">
        <v>42099</v>
      </c>
      <c r="AE9" s="23">
        <v>42099</v>
      </c>
      <c r="AF9" s="23">
        <v>42099</v>
      </c>
      <c r="AG9" s="23">
        <v>42099</v>
      </c>
      <c r="AH9" s="23">
        <v>42099</v>
      </c>
      <c r="AI9" s="23">
        <v>42099</v>
      </c>
      <c r="AJ9" s="23">
        <v>42099</v>
      </c>
      <c r="AK9" s="23">
        <v>42099</v>
      </c>
      <c r="AL9" s="23">
        <v>42099</v>
      </c>
      <c r="AM9" s="23">
        <v>42099</v>
      </c>
      <c r="AN9" s="23">
        <v>42099</v>
      </c>
      <c r="AO9" s="23">
        <v>42099</v>
      </c>
      <c r="AP9" s="23">
        <v>42099</v>
      </c>
      <c r="AQ9" s="23">
        <v>42099</v>
      </c>
      <c r="AR9" s="23">
        <v>42099</v>
      </c>
      <c r="AS9" s="23">
        <v>42099</v>
      </c>
      <c r="AT9" s="23">
        <v>42099</v>
      </c>
      <c r="AU9" s="23">
        <v>42099</v>
      </c>
      <c r="AV9" s="23">
        <v>42099</v>
      </c>
      <c r="AW9" s="23">
        <v>42099</v>
      </c>
      <c r="AX9" s="23">
        <v>42099</v>
      </c>
      <c r="AY9" s="23">
        <v>42099</v>
      </c>
      <c r="AZ9" s="23">
        <v>42099</v>
      </c>
      <c r="BA9" s="23">
        <v>42099</v>
      </c>
    </row>
    <row r="10" spans="1:53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  <c r="AK10" s="24">
        <v>2400</v>
      </c>
      <c r="AL10" s="24">
        <v>2400</v>
      </c>
      <c r="AM10" s="24">
        <v>2400</v>
      </c>
      <c r="AN10" s="24">
        <v>2400</v>
      </c>
      <c r="AO10" s="24">
        <v>2400</v>
      </c>
      <c r="AP10" s="24">
        <v>2400</v>
      </c>
      <c r="AQ10" s="24">
        <v>2400</v>
      </c>
      <c r="AR10" s="24">
        <v>2400</v>
      </c>
      <c r="AS10" s="24">
        <v>2400</v>
      </c>
      <c r="AT10" s="24">
        <v>2400</v>
      </c>
      <c r="AU10" s="24">
        <v>2400</v>
      </c>
      <c r="AV10" s="24">
        <v>2400</v>
      </c>
      <c r="AW10" s="24">
        <v>2400</v>
      </c>
      <c r="AX10" s="24">
        <v>2400</v>
      </c>
      <c r="AY10" s="24">
        <v>2400</v>
      </c>
      <c r="AZ10" s="24">
        <v>2400</v>
      </c>
      <c r="BA10" s="24">
        <v>2400</v>
      </c>
    </row>
    <row r="11" spans="1:53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  <c r="AZ11" t="s">
        <v>145</v>
      </c>
      <c r="BA11" t="s">
        <v>145</v>
      </c>
    </row>
    <row r="12" spans="1:53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61</v>
      </c>
      <c r="AN12" t="s">
        <v>61</v>
      </c>
      <c r="AO12" t="s">
        <v>61</v>
      </c>
      <c r="AP12" t="s">
        <v>61</v>
      </c>
      <c r="AQ12" t="s">
        <v>61</v>
      </c>
      <c r="AR12" t="s">
        <v>61</v>
      </c>
      <c r="AS12" t="s">
        <v>61</v>
      </c>
      <c r="AT12" t="s">
        <v>61</v>
      </c>
      <c r="AU12" t="s">
        <v>61</v>
      </c>
      <c r="AV12" t="s">
        <v>61</v>
      </c>
      <c r="AW12" t="s">
        <v>61</v>
      </c>
      <c r="AX12" t="s">
        <v>61</v>
      </c>
      <c r="AY12" t="s">
        <v>61</v>
      </c>
      <c r="AZ12" t="s">
        <v>61</v>
      </c>
      <c r="BA12" t="s">
        <v>61</v>
      </c>
    </row>
    <row r="13" spans="2:53" ht="12.75">
      <c r="B13" s="25">
        <v>42073</v>
      </c>
      <c r="C13" s="26">
        <v>466</v>
      </c>
      <c r="D13" s="26">
        <v>482</v>
      </c>
      <c r="E13" s="26">
        <v>548</v>
      </c>
      <c r="F13" s="26">
        <v>520</v>
      </c>
      <c r="G13" s="26">
        <v>597</v>
      </c>
      <c r="H13" s="26">
        <v>650</v>
      </c>
      <c r="I13" s="26">
        <v>602</v>
      </c>
      <c r="J13" s="26">
        <v>602</v>
      </c>
      <c r="K13" s="26">
        <v>695</v>
      </c>
      <c r="L13" s="26">
        <v>699</v>
      </c>
      <c r="M13" s="26">
        <v>692</v>
      </c>
      <c r="N13" s="26">
        <v>720</v>
      </c>
      <c r="O13" s="26">
        <v>738</v>
      </c>
      <c r="P13" s="26">
        <v>623</v>
      </c>
      <c r="Q13" s="26">
        <v>503</v>
      </c>
      <c r="R13" s="26">
        <v>474</v>
      </c>
      <c r="S13" s="26">
        <v>490</v>
      </c>
      <c r="T13" s="26">
        <v>0.25</v>
      </c>
      <c r="U13" s="26">
        <v>0.2590000033378601</v>
      </c>
      <c r="V13" s="26">
        <v>0.29499998688697815</v>
      </c>
      <c r="W13" s="26">
        <v>0.2800000011920929</v>
      </c>
      <c r="X13" s="26">
        <v>0.3230000138282776</v>
      </c>
      <c r="Y13" s="26">
        <v>0.38999998569488525</v>
      </c>
      <c r="Z13" s="26">
        <v>0.32600000500679016</v>
      </c>
      <c r="AA13" s="26">
        <v>0.32600000500679016</v>
      </c>
      <c r="AB13" s="26">
        <v>0.4099999964237213</v>
      </c>
      <c r="AC13" s="26">
        <v>0.41999998688697815</v>
      </c>
      <c r="AD13" s="26">
        <v>0.40700000524520874</v>
      </c>
      <c r="AE13" s="26">
        <v>0.27000001072883606</v>
      </c>
      <c r="AF13" s="26">
        <v>0.2240000069141388</v>
      </c>
      <c r="AG13" s="26">
        <v>0.2549999952316284</v>
      </c>
      <c r="AH13" s="26">
        <v>0.2290000021457672</v>
      </c>
      <c r="AI13" s="26">
        <v>0.2029999941587448</v>
      </c>
      <c r="AJ13" s="26">
        <v>0.21799999475479126</v>
      </c>
      <c r="AK13" s="26">
        <v>6.320000171661377</v>
      </c>
      <c r="AL13" s="26">
        <v>6.309999942779541</v>
      </c>
      <c r="AM13" s="26">
        <v>5.949999809265137</v>
      </c>
      <c r="AN13" s="26">
        <v>5.920000076293945</v>
      </c>
      <c r="AO13" s="26">
        <v>5.78000020980835</v>
      </c>
      <c r="AP13" s="26">
        <v>4.159999847412109</v>
      </c>
      <c r="AQ13" s="26">
        <v>5.699999809265137</v>
      </c>
      <c r="AR13" s="26">
        <v>5.699999809265137</v>
      </c>
      <c r="AS13" s="26">
        <v>4.03000020980835</v>
      </c>
      <c r="AT13" s="26">
        <v>3.759999990463257</v>
      </c>
      <c r="AU13" s="26">
        <v>3.4600000381469727</v>
      </c>
      <c r="AV13" s="26">
        <v>1.7100000381469727</v>
      </c>
      <c r="AW13" s="26">
        <v>1.0499999523162842</v>
      </c>
      <c r="AX13" s="26">
        <v>1.6200000047683716</v>
      </c>
      <c r="AY13" s="26">
        <v>1.3700000047683716</v>
      </c>
      <c r="AZ13" s="26">
        <v>1.0399999618530273</v>
      </c>
      <c r="BA13" s="26">
        <v>1.25</v>
      </c>
    </row>
    <row r="14" spans="2:53" ht="12.75">
      <c r="B14" s="25">
        <v>42074</v>
      </c>
      <c r="C14" s="26">
        <v>466.0124206542969</v>
      </c>
      <c r="D14" s="26">
        <v>466.0127868652344</v>
      </c>
      <c r="E14" s="26">
        <v>525.9265747070312</v>
      </c>
      <c r="F14" s="26">
        <v>520</v>
      </c>
      <c r="G14" s="26">
        <v>590.3346557617188</v>
      </c>
      <c r="H14" s="26">
        <v>649.8455200195312</v>
      </c>
      <c r="I14" s="26">
        <v>596.132568359375</v>
      </c>
      <c r="J14" s="26">
        <v>602</v>
      </c>
      <c r="K14" s="26">
        <v>694.9661865234375</v>
      </c>
      <c r="L14" s="26">
        <v>699</v>
      </c>
      <c r="M14" s="26">
        <v>692</v>
      </c>
      <c r="N14" s="26">
        <v>720</v>
      </c>
      <c r="O14" s="26">
        <v>737.9998779296875</v>
      </c>
      <c r="P14" s="26">
        <v>600.8145751953125</v>
      </c>
      <c r="Q14" s="26">
        <v>498.3927307128906</v>
      </c>
      <c r="R14" s="26">
        <v>471.9921875</v>
      </c>
      <c r="S14" s="26">
        <v>490.0084228515625</v>
      </c>
      <c r="T14" s="26">
        <v>0.25</v>
      </c>
      <c r="U14" s="26">
        <v>0.2500000298023224</v>
      </c>
      <c r="V14" s="26">
        <v>0.2829037606716156</v>
      </c>
      <c r="W14" s="26">
        <v>0.2800000011920929</v>
      </c>
      <c r="X14" s="26">
        <v>0.3192606568336487</v>
      </c>
      <c r="Y14" s="26">
        <v>0.3898109793663025</v>
      </c>
      <c r="Z14" s="26">
        <v>0.32256466150283813</v>
      </c>
      <c r="AA14" s="26">
        <v>0.32600000500679016</v>
      </c>
      <c r="AB14" s="26">
        <v>0.4098343551158905</v>
      </c>
      <c r="AC14" s="26">
        <v>0.41999998688697815</v>
      </c>
      <c r="AD14" s="26">
        <v>0.40700000524520874</v>
      </c>
      <c r="AE14" s="26">
        <v>0.27000001072883606</v>
      </c>
      <c r="AF14" s="26">
        <v>0.2240000069141388</v>
      </c>
      <c r="AG14" s="26">
        <v>0.2451956421136856</v>
      </c>
      <c r="AH14" s="26">
        <v>0.22338518500328064</v>
      </c>
      <c r="AI14" s="26">
        <v>0.20100000500679016</v>
      </c>
      <c r="AJ14" s="26">
        <v>0.21799999475479126</v>
      </c>
      <c r="AK14" s="26">
        <v>6.319964408874512</v>
      </c>
      <c r="AL14" s="26">
        <v>6.320037364959717</v>
      </c>
      <c r="AM14" s="26">
        <v>6.100893020629883</v>
      </c>
      <c r="AN14" s="26">
        <v>5.935683727264404</v>
      </c>
      <c r="AO14" s="26">
        <v>5.802327632904053</v>
      </c>
      <c r="AP14" s="26">
        <v>4.164477825164795</v>
      </c>
      <c r="AQ14" s="26">
        <v>5.764061450958252</v>
      </c>
      <c r="AR14" s="26">
        <v>5.699999809265137</v>
      </c>
      <c r="AS14" s="26">
        <v>4.031689167022705</v>
      </c>
      <c r="AT14" s="26">
        <v>3.759999990463257</v>
      </c>
      <c r="AU14" s="26">
        <v>3.4600000381469727</v>
      </c>
      <c r="AV14" s="26">
        <v>1.7100000381469727</v>
      </c>
      <c r="AW14" s="26">
        <v>1.0499999523162842</v>
      </c>
      <c r="AX14" s="26">
        <v>1.50383460521698</v>
      </c>
      <c r="AY14" s="26">
        <v>1.3008918762207031</v>
      </c>
      <c r="AZ14" s="26">
        <v>1.0141187906265259</v>
      </c>
      <c r="BA14" s="26">
        <v>1.25</v>
      </c>
    </row>
    <row r="15" spans="2:53" ht="12.75">
      <c r="B15" s="25">
        <v>42075</v>
      </c>
      <c r="C15" s="26">
        <v>512.297119140625</v>
      </c>
      <c r="D15" s="26">
        <v>466.247314453125</v>
      </c>
      <c r="E15" s="26">
        <v>485.0876159667969</v>
      </c>
      <c r="F15" s="26">
        <v>520.1118774414062</v>
      </c>
      <c r="G15" s="26">
        <v>584.7308959960938</v>
      </c>
      <c r="H15" s="26">
        <v>649.6736450195312</v>
      </c>
      <c r="I15" s="26">
        <v>595.1709594726562</v>
      </c>
      <c r="J15" s="26">
        <v>602</v>
      </c>
      <c r="K15" s="26">
        <v>694.6324462890625</v>
      </c>
      <c r="L15" s="26">
        <v>698.9995727539062</v>
      </c>
      <c r="M15" s="26">
        <v>692.0003662109375</v>
      </c>
      <c r="N15" s="26">
        <v>719.9998779296875</v>
      </c>
      <c r="O15" s="26">
        <v>737.7078857421875</v>
      </c>
      <c r="P15" s="26">
        <v>636.5995483398438</v>
      </c>
      <c r="Q15" s="26">
        <v>494.9763488769531</v>
      </c>
      <c r="R15" s="26">
        <v>471.1832275390625</v>
      </c>
      <c r="S15" s="26">
        <v>491.1722717285156</v>
      </c>
      <c r="T15" s="26">
        <v>0.27553144097328186</v>
      </c>
      <c r="U15" s="26">
        <v>0.2501208484172821</v>
      </c>
      <c r="V15" s="26">
        <v>0.2610418498516083</v>
      </c>
      <c r="W15" s="26">
        <v>0.2800000011920929</v>
      </c>
      <c r="X15" s="26">
        <v>0.31613466143608093</v>
      </c>
      <c r="Y15" s="26">
        <v>0.3896123468875885</v>
      </c>
      <c r="Z15" s="26">
        <v>0.321940153837204</v>
      </c>
      <c r="AA15" s="26">
        <v>0.32600000500679016</v>
      </c>
      <c r="AB15" s="26">
        <v>0.4082247018814087</v>
      </c>
      <c r="AC15" s="26">
        <v>0.41999998688697815</v>
      </c>
      <c r="AD15" s="26">
        <v>0.40700000524520874</v>
      </c>
      <c r="AE15" s="26">
        <v>0.27000001072883606</v>
      </c>
      <c r="AF15" s="26">
        <v>0.22416113317012787</v>
      </c>
      <c r="AG15" s="26">
        <v>0.244482159614563</v>
      </c>
      <c r="AH15" s="26">
        <v>0.2190558761358261</v>
      </c>
      <c r="AI15" s="26">
        <v>0.20013266801834106</v>
      </c>
      <c r="AJ15" s="26">
        <v>0.21921654045581818</v>
      </c>
      <c r="AK15" s="26">
        <v>6.167762756347656</v>
      </c>
      <c r="AL15" s="26">
        <v>6.3191938400268555</v>
      </c>
      <c r="AM15" s="26">
        <v>6.289593696594238</v>
      </c>
      <c r="AN15" s="26">
        <v>5.949623107910156</v>
      </c>
      <c r="AO15" s="26">
        <v>5.820159912109375</v>
      </c>
      <c r="AP15" s="26">
        <v>4.169010162353516</v>
      </c>
      <c r="AQ15" s="26">
        <v>5.768721103668213</v>
      </c>
      <c r="AR15" s="26">
        <v>5.699999809265137</v>
      </c>
      <c r="AS15" s="26">
        <v>4.048376560211182</v>
      </c>
      <c r="AT15" s="26">
        <v>3.7600181102752686</v>
      </c>
      <c r="AU15" s="26">
        <v>3.4600000381469727</v>
      </c>
      <c r="AV15" s="26">
        <v>1.7101536989212036</v>
      </c>
      <c r="AW15" s="26">
        <v>1.0535660982131958</v>
      </c>
      <c r="AX15" s="26">
        <v>1.4524619579315186</v>
      </c>
      <c r="AY15" s="26">
        <v>1.2410556077957153</v>
      </c>
      <c r="AZ15" s="26">
        <v>1.0099999904632568</v>
      </c>
      <c r="BA15" s="26">
        <v>1.253034234046936</v>
      </c>
    </row>
    <row r="16" spans="2:53" ht="12.75">
      <c r="B16" s="25">
        <v>42076</v>
      </c>
      <c r="C16" s="26">
        <v>539.5467529296875</v>
      </c>
      <c r="D16" s="26">
        <v>467.7399597167969</v>
      </c>
      <c r="E16" s="26">
        <v>467.7960510253906</v>
      </c>
      <c r="F16" s="26">
        <v>521.0289916992188</v>
      </c>
      <c r="G16" s="26">
        <v>583.3512573242188</v>
      </c>
      <c r="H16" s="26">
        <v>649.5061645507812</v>
      </c>
      <c r="I16" s="26">
        <v>590.11279296875</v>
      </c>
      <c r="J16" s="26">
        <v>602</v>
      </c>
      <c r="K16" s="26">
        <v>692.075927734375</v>
      </c>
      <c r="L16" s="26">
        <v>697.6702880859375</v>
      </c>
      <c r="M16" s="26">
        <v>692.1995239257812</v>
      </c>
      <c r="N16" s="26">
        <v>718.346923828125</v>
      </c>
      <c r="O16" s="26">
        <v>735.085205078125</v>
      </c>
      <c r="P16" s="26">
        <v>623.4608764648438</v>
      </c>
      <c r="Q16" s="26">
        <v>488.7525329589844</v>
      </c>
      <c r="R16" s="26">
        <v>471.0721435546875</v>
      </c>
      <c r="S16" s="26">
        <v>491.75860595703125</v>
      </c>
      <c r="T16" s="26">
        <v>0.2905591130256653</v>
      </c>
      <c r="U16" s="26">
        <v>0.25091439485549927</v>
      </c>
      <c r="V16" s="26">
        <v>0.25095731019973755</v>
      </c>
      <c r="W16" s="26">
        <v>0.280313104391098</v>
      </c>
      <c r="X16" s="26">
        <v>0.31534361839294434</v>
      </c>
      <c r="Y16" s="26">
        <v>0.38942474126815796</v>
      </c>
      <c r="Z16" s="26">
        <v>0.31913936138153076</v>
      </c>
      <c r="AA16" s="26">
        <v>0.32600000500679016</v>
      </c>
      <c r="AB16" s="26">
        <v>0.39536184072494507</v>
      </c>
      <c r="AC16" s="26">
        <v>0.4166819453239441</v>
      </c>
      <c r="AD16" s="26">
        <v>0.40734341740608215</v>
      </c>
      <c r="AE16" s="26">
        <v>0.27527767419815063</v>
      </c>
      <c r="AF16" s="26">
        <v>0.22588609158992767</v>
      </c>
      <c r="AG16" s="26">
        <v>0.2403954267501831</v>
      </c>
      <c r="AH16" s="26">
        <v>0.21362394094467163</v>
      </c>
      <c r="AI16" s="26">
        <v>0.20001664757728577</v>
      </c>
      <c r="AJ16" s="26">
        <v>0.21965433657169342</v>
      </c>
      <c r="AK16" s="26">
        <v>6.0781426429748535</v>
      </c>
      <c r="AL16" s="26">
        <v>6.314282417297363</v>
      </c>
      <c r="AM16" s="26">
        <v>6.321033000946045</v>
      </c>
      <c r="AN16" s="26">
        <v>5.949999809265137</v>
      </c>
      <c r="AO16" s="26">
        <v>5.819971084594727</v>
      </c>
      <c r="AP16" s="26">
        <v>4.173190116882324</v>
      </c>
      <c r="AQ16" s="26">
        <v>5.789840221405029</v>
      </c>
      <c r="AR16" s="26">
        <v>5.699999809265137</v>
      </c>
      <c r="AS16" s="26">
        <v>4.176278114318848</v>
      </c>
      <c r="AT16" s="26">
        <v>3.849764347076416</v>
      </c>
      <c r="AU16" s="26">
        <v>3.4685425758361816</v>
      </c>
      <c r="AV16" s="26">
        <v>1.7782254219055176</v>
      </c>
      <c r="AW16" s="26">
        <v>1.0856221914291382</v>
      </c>
      <c r="AX16" s="26">
        <v>1.408653974533081</v>
      </c>
      <c r="AY16" s="26">
        <v>1.1771636009216309</v>
      </c>
      <c r="AZ16" s="26">
        <v>1.0099304914474487</v>
      </c>
      <c r="BA16" s="26">
        <v>1.2586474418640137</v>
      </c>
    </row>
    <row r="17" spans="2:53" ht="12.75">
      <c r="B17" s="25">
        <v>42077</v>
      </c>
      <c r="C17" s="26">
        <v>547.8982543945312</v>
      </c>
      <c r="D17" s="26">
        <v>470.9630126953125</v>
      </c>
      <c r="E17" s="26">
        <v>466.00244140625</v>
      </c>
      <c r="F17" s="26">
        <v>522.0523071289062</v>
      </c>
      <c r="G17" s="26">
        <v>583.2627563476562</v>
      </c>
      <c r="H17" s="26">
        <v>649.2694702148438</v>
      </c>
      <c r="I17" s="26">
        <v>588.488525390625</v>
      </c>
      <c r="J17" s="26">
        <v>601.843994140625</v>
      </c>
      <c r="K17" s="26">
        <v>692.8197021484375</v>
      </c>
      <c r="L17" s="26">
        <v>694.1340942382812</v>
      </c>
      <c r="M17" s="26">
        <v>697.9140625</v>
      </c>
      <c r="N17" s="26">
        <v>715.9793090820312</v>
      </c>
      <c r="O17" s="26">
        <v>725.167236328125</v>
      </c>
      <c r="P17" s="26">
        <v>677.2927856445312</v>
      </c>
      <c r="Q17" s="26">
        <v>498.9444885253906</v>
      </c>
      <c r="R17" s="26">
        <v>471</v>
      </c>
      <c r="S17" s="26">
        <v>492.3504333496094</v>
      </c>
      <c r="T17" s="26">
        <v>0.2951653003692627</v>
      </c>
      <c r="U17" s="26">
        <v>0.2527174651622772</v>
      </c>
      <c r="V17" s="26">
        <v>0.25</v>
      </c>
      <c r="W17" s="26">
        <v>0.28070876002311707</v>
      </c>
      <c r="X17" s="26">
        <v>0.31525561213493347</v>
      </c>
      <c r="Y17" s="26">
        <v>0.38915953040122986</v>
      </c>
      <c r="Z17" s="26">
        <v>0.3182252049446106</v>
      </c>
      <c r="AA17" s="26">
        <v>0.32594233751296997</v>
      </c>
      <c r="AB17" s="26">
        <v>0.3843194246292114</v>
      </c>
      <c r="AC17" s="26">
        <v>0.4055901765823364</v>
      </c>
      <c r="AD17" s="26">
        <v>0.4179497957229614</v>
      </c>
      <c r="AE17" s="26">
        <v>0.29033851623535156</v>
      </c>
      <c r="AF17" s="26">
        <v>0.24704071879386902</v>
      </c>
      <c r="AG17" s="26">
        <v>0.2234000712633133</v>
      </c>
      <c r="AH17" s="26">
        <v>0.22081927955150604</v>
      </c>
      <c r="AI17" s="26">
        <v>0.20000000298023224</v>
      </c>
      <c r="AJ17" s="26">
        <v>0.22015602886676788</v>
      </c>
      <c r="AK17" s="26">
        <v>6.050569534301758</v>
      </c>
      <c r="AL17" s="26">
        <v>6.303689002990723</v>
      </c>
      <c r="AM17" s="26">
        <v>6.320000171661377</v>
      </c>
      <c r="AN17" s="26">
        <v>5.949999809265137</v>
      </c>
      <c r="AO17" s="26">
        <v>5.811574935913086</v>
      </c>
      <c r="AP17" s="26">
        <v>4.179070949554443</v>
      </c>
      <c r="AQ17" s="26">
        <v>5.794843673706055</v>
      </c>
      <c r="AR17" s="26">
        <v>5.7015557289123535</v>
      </c>
      <c r="AS17" s="26">
        <v>4.237468719482422</v>
      </c>
      <c r="AT17" s="26">
        <v>4.072717189788818</v>
      </c>
      <c r="AU17" s="26">
        <v>3.719212770462036</v>
      </c>
      <c r="AV17" s="26">
        <v>1.9540823698043823</v>
      </c>
      <c r="AW17" s="26">
        <v>1.3942456245422363</v>
      </c>
      <c r="AX17" s="26">
        <v>1.1080291271209717</v>
      </c>
      <c r="AY17" s="26">
        <v>1.2670581340789795</v>
      </c>
      <c r="AZ17" s="26">
        <v>1.0015701055526733</v>
      </c>
      <c r="BA17" s="26">
        <v>1.2647968530654907</v>
      </c>
    </row>
    <row r="18" spans="2:53" ht="12.75">
      <c r="B18" s="25">
        <v>42078</v>
      </c>
      <c r="C18" s="26">
        <v>567.6275634765625</v>
      </c>
      <c r="D18" s="26">
        <v>476.169677734375</v>
      </c>
      <c r="E18" s="26">
        <v>500.9970397949219</v>
      </c>
      <c r="F18" s="26">
        <v>522.6948852539062</v>
      </c>
      <c r="G18" s="26">
        <v>579.7791748046875</v>
      </c>
      <c r="H18" s="26">
        <v>649.029296875</v>
      </c>
      <c r="I18" s="26">
        <v>587.5216064453125</v>
      </c>
      <c r="J18" s="26">
        <v>597.9476928710938</v>
      </c>
      <c r="K18" s="26">
        <v>691.3132934570312</v>
      </c>
      <c r="L18" s="26">
        <v>692.2047729492188</v>
      </c>
      <c r="M18" s="26">
        <v>697.4338989257812</v>
      </c>
      <c r="N18" s="26">
        <v>687.7232055664062</v>
      </c>
      <c r="O18" s="26">
        <v>720.001953125</v>
      </c>
      <c r="P18" s="26">
        <v>674.9059448242188</v>
      </c>
      <c r="Q18" s="26">
        <v>524.8778076171875</v>
      </c>
      <c r="R18" s="26">
        <v>471</v>
      </c>
      <c r="S18" s="26">
        <v>492.9789733886719</v>
      </c>
      <c r="T18" s="26">
        <v>0.3060459792613983</v>
      </c>
      <c r="U18" s="26">
        <v>0.2555902600288391</v>
      </c>
      <c r="V18" s="26">
        <v>0.2693042755126953</v>
      </c>
      <c r="W18" s="26">
        <v>0.2809494435787201</v>
      </c>
      <c r="X18" s="26">
        <v>0.3132958710193634</v>
      </c>
      <c r="Y18" s="26">
        <v>0.3888937532901764</v>
      </c>
      <c r="Z18" s="26">
        <v>0.31767287850379944</v>
      </c>
      <c r="AA18" s="26">
        <v>0.3236957788467407</v>
      </c>
      <c r="AB18" s="26">
        <v>0.3809308409690857</v>
      </c>
      <c r="AC18" s="26">
        <v>0.39471977949142456</v>
      </c>
      <c r="AD18" s="26">
        <v>0.41608771681785583</v>
      </c>
      <c r="AE18" s="26">
        <v>0.3612464368343353</v>
      </c>
      <c r="AF18" s="26">
        <v>0.26969242095947266</v>
      </c>
      <c r="AG18" s="26">
        <v>0.2211146056652069</v>
      </c>
      <c r="AH18" s="26">
        <v>0.23321914672851562</v>
      </c>
      <c r="AI18" s="26">
        <v>0.20000000298023224</v>
      </c>
      <c r="AJ18" s="26">
        <v>0.22060799598693848</v>
      </c>
      <c r="AK18" s="26">
        <v>5.98433780670166</v>
      </c>
      <c r="AL18" s="26">
        <v>6.286571502685547</v>
      </c>
      <c r="AM18" s="26">
        <v>6.204921245574951</v>
      </c>
      <c r="AN18" s="26">
        <v>5.949843883514404</v>
      </c>
      <c r="AO18" s="26">
        <v>5.803735256195068</v>
      </c>
      <c r="AP18" s="26">
        <v>4.184858322143555</v>
      </c>
      <c r="AQ18" s="26">
        <v>5.795694351196289</v>
      </c>
      <c r="AR18" s="26">
        <v>5.731588840484619</v>
      </c>
      <c r="AS18" s="26">
        <v>4.2694549560546875</v>
      </c>
      <c r="AT18" s="26">
        <v>4.178675651550293</v>
      </c>
      <c r="AU18" s="26">
        <v>3.8634026050567627</v>
      </c>
      <c r="AV18" s="26">
        <v>2.9282066822052</v>
      </c>
      <c r="AW18" s="26">
        <v>1.7049986124038696</v>
      </c>
      <c r="AX18" s="26">
        <v>1.0839393138885498</v>
      </c>
      <c r="AY18" s="26">
        <v>1.4149227142333984</v>
      </c>
      <c r="AZ18" s="26">
        <v>1</v>
      </c>
      <c r="BA18" s="26">
        <v>1.2707749605178833</v>
      </c>
    </row>
    <row r="19" spans="2:53" ht="12.75">
      <c r="B19" s="25">
        <v>42079</v>
      </c>
      <c r="C19" s="26">
        <v>579.2349243164062</v>
      </c>
      <c r="D19" s="26">
        <v>536.5498046875</v>
      </c>
      <c r="E19" s="26">
        <v>543.0694580078125</v>
      </c>
      <c r="F19" s="26">
        <v>531.5975952148438</v>
      </c>
      <c r="G19" s="26">
        <v>575.4077758789062</v>
      </c>
      <c r="H19" s="26">
        <v>648.6348266601562</v>
      </c>
      <c r="I19" s="26">
        <v>585.8950805664062</v>
      </c>
      <c r="J19" s="26">
        <v>585.8950805664062</v>
      </c>
      <c r="K19" s="26">
        <v>658.2965087890625</v>
      </c>
      <c r="L19" s="26">
        <v>692.6580200195312</v>
      </c>
      <c r="M19" s="26">
        <v>693.4273681640625</v>
      </c>
      <c r="N19" s="26">
        <v>697.1707153320312</v>
      </c>
      <c r="O19" s="26">
        <v>706.3704833984375</v>
      </c>
      <c r="P19" s="26">
        <v>663.3932495117188</v>
      </c>
      <c r="Q19" s="26">
        <v>560.8705444335938</v>
      </c>
      <c r="R19" s="26">
        <v>471.03521728515625</v>
      </c>
      <c r="S19" s="26">
        <v>493.2533264160156</v>
      </c>
      <c r="T19" s="26">
        <v>0.3124541640281677</v>
      </c>
      <c r="U19" s="26">
        <v>0.28891050815582275</v>
      </c>
      <c r="V19" s="26">
        <v>0.2924862504005432</v>
      </c>
      <c r="W19" s="26">
        <v>0.286115437746048</v>
      </c>
      <c r="X19" s="26">
        <v>0.3108617663383484</v>
      </c>
      <c r="Y19" s="26">
        <v>0.3884695768356323</v>
      </c>
      <c r="Z19" s="26">
        <v>0.316755086183548</v>
      </c>
      <c r="AA19" s="26">
        <v>0.316755086183548</v>
      </c>
      <c r="AB19" s="26">
        <v>0.3612520098686218</v>
      </c>
      <c r="AC19" s="26">
        <v>0.38629549741744995</v>
      </c>
      <c r="AD19" s="26">
        <v>0.3991932272911072</v>
      </c>
      <c r="AE19" s="26">
        <v>0.3710717260837555</v>
      </c>
      <c r="AF19" s="26">
        <v>0.3095730245113373</v>
      </c>
      <c r="AG19" s="26">
        <v>0.23246650397777557</v>
      </c>
      <c r="AH19" s="26">
        <v>0.2343938946723938</v>
      </c>
      <c r="AI19" s="26">
        <v>0.2000003457069397</v>
      </c>
      <c r="AJ19" s="26">
        <v>0.2206188440322876</v>
      </c>
      <c r="AK19" s="26">
        <v>5.903631687164307</v>
      </c>
      <c r="AL19" s="26">
        <v>6.086923122406006</v>
      </c>
      <c r="AM19" s="26">
        <v>6.066524982452393</v>
      </c>
      <c r="AN19" s="26">
        <v>5.933238983154297</v>
      </c>
      <c r="AO19" s="26">
        <v>5.789741516113281</v>
      </c>
      <c r="AP19" s="26">
        <v>4.193758487701416</v>
      </c>
      <c r="AQ19" s="26">
        <v>5.795125484466553</v>
      </c>
      <c r="AR19" s="26">
        <v>5.795125484466553</v>
      </c>
      <c r="AS19" s="26">
        <v>4.646255016326904</v>
      </c>
      <c r="AT19" s="26">
        <v>4.226917266845703</v>
      </c>
      <c r="AU19" s="26">
        <v>4.121999740600586</v>
      </c>
      <c r="AV19" s="26">
        <v>3.006955146789551</v>
      </c>
      <c r="AW19" s="26">
        <v>2.2312300205230713</v>
      </c>
      <c r="AX19" s="26">
        <v>1.255953073501587</v>
      </c>
      <c r="AY19" s="26">
        <v>1.3940329551696777</v>
      </c>
      <c r="AZ19" s="26">
        <v>1.0003327131271362</v>
      </c>
      <c r="BA19" s="26">
        <v>1.270305871963501</v>
      </c>
    </row>
    <row r="20" spans="2:53" ht="12.75">
      <c r="B20" s="25">
        <v>42080</v>
      </c>
      <c r="C20" s="26">
        <v>510.1033020019531</v>
      </c>
      <c r="D20" s="26">
        <v>554.6325073242188</v>
      </c>
      <c r="E20" s="26">
        <v>565.0325317382812</v>
      </c>
      <c r="F20" s="26">
        <v>543.19921875</v>
      </c>
      <c r="G20" s="26">
        <v>575.54833984375</v>
      </c>
      <c r="H20" s="26">
        <v>648.533203125</v>
      </c>
      <c r="I20" s="26">
        <v>584.616943359375</v>
      </c>
      <c r="J20" s="26">
        <v>584.616943359375</v>
      </c>
      <c r="K20" s="26">
        <v>645.2183227539062</v>
      </c>
      <c r="L20" s="26">
        <v>691.7769165039062</v>
      </c>
      <c r="M20" s="26">
        <v>693.1698608398438</v>
      </c>
      <c r="N20" s="26">
        <v>701.5110473632812</v>
      </c>
      <c r="O20" s="26">
        <v>707.0428466796875</v>
      </c>
      <c r="P20" s="26">
        <v>660.7525024414062</v>
      </c>
      <c r="Q20" s="26">
        <v>548.8456420898438</v>
      </c>
      <c r="R20" s="26">
        <v>477.763671875</v>
      </c>
      <c r="S20" s="26">
        <v>493.5330810546875</v>
      </c>
      <c r="T20" s="26">
        <v>0.274280309677124</v>
      </c>
      <c r="U20" s="26">
        <v>0.2988595962524414</v>
      </c>
      <c r="V20" s="26">
        <v>0.30462801456451416</v>
      </c>
      <c r="W20" s="26">
        <v>0.292651504278183</v>
      </c>
      <c r="X20" s="26">
        <v>0.31212639808654785</v>
      </c>
      <c r="Y20" s="26">
        <v>0.3883626163005829</v>
      </c>
      <c r="Z20" s="26">
        <v>0.31611159443855286</v>
      </c>
      <c r="AA20" s="26">
        <v>0.31611159443855286</v>
      </c>
      <c r="AB20" s="26">
        <v>0.3542291224002838</v>
      </c>
      <c r="AC20" s="26">
        <v>0.38184383511543274</v>
      </c>
      <c r="AD20" s="26">
        <v>0.3948146104812622</v>
      </c>
      <c r="AE20" s="26">
        <v>0.37928614020347595</v>
      </c>
      <c r="AF20" s="26">
        <v>0.31110814213752747</v>
      </c>
      <c r="AG20" s="26">
        <v>0.25207385420799255</v>
      </c>
      <c r="AH20" s="26">
        <v>0.22281619906425476</v>
      </c>
      <c r="AI20" s="26">
        <v>0.20667286217212677</v>
      </c>
      <c r="AJ20" s="26">
        <v>0.22030554711818695</v>
      </c>
      <c r="AK20" s="26">
        <v>5.842837810516357</v>
      </c>
      <c r="AL20" s="26">
        <v>5.930631160736084</v>
      </c>
      <c r="AM20" s="26">
        <v>5.993217945098877</v>
      </c>
      <c r="AN20" s="26">
        <v>5.92932653427124</v>
      </c>
      <c r="AO20" s="26">
        <v>5.739419460296631</v>
      </c>
      <c r="AP20" s="26">
        <v>4.195940971374512</v>
      </c>
      <c r="AQ20" s="26">
        <v>5.791256427764893</v>
      </c>
      <c r="AR20" s="26">
        <v>5.791256427764893</v>
      </c>
      <c r="AS20" s="26">
        <v>4.794459819793701</v>
      </c>
      <c r="AT20" s="26">
        <v>4.260348796844482</v>
      </c>
      <c r="AU20" s="26">
        <v>4.156388759613037</v>
      </c>
      <c r="AV20" s="26">
        <v>3.112394332885742</v>
      </c>
      <c r="AW20" s="26">
        <v>2.242518186569214</v>
      </c>
      <c r="AX20" s="26">
        <v>1.522741436958313</v>
      </c>
      <c r="AY20" s="26">
        <v>1.2406809329986572</v>
      </c>
      <c r="AZ20" s="26">
        <v>1.0866243839263916</v>
      </c>
      <c r="BA20" s="26">
        <v>1.266692876815796</v>
      </c>
    </row>
    <row r="21" spans="2:53" ht="12.75">
      <c r="B21" s="25">
        <v>42081</v>
      </c>
      <c r="C21" s="26">
        <v>471.2931213378906</v>
      </c>
      <c r="D21" s="26">
        <v>509.8347473144531</v>
      </c>
      <c r="E21" s="26">
        <v>581.5863647460938</v>
      </c>
      <c r="F21" s="26">
        <v>538.2783203125</v>
      </c>
      <c r="G21" s="26">
        <v>578.5679321289062</v>
      </c>
      <c r="H21" s="26">
        <v>648.5327758789062</v>
      </c>
      <c r="I21" s="26">
        <v>582.477783203125</v>
      </c>
      <c r="J21" s="26">
        <v>582.477783203125</v>
      </c>
      <c r="K21" s="26">
        <v>627.8621826171875</v>
      </c>
      <c r="L21" s="26">
        <v>649.7023315429688</v>
      </c>
      <c r="M21" s="26">
        <v>678.9570922851562</v>
      </c>
      <c r="N21" s="26">
        <v>701.4918212890625</v>
      </c>
      <c r="O21" s="26">
        <v>700.2645874023438</v>
      </c>
      <c r="P21" s="26">
        <v>672.9872436523438</v>
      </c>
      <c r="Q21" s="26">
        <v>549.8995971679688</v>
      </c>
      <c r="R21" s="26">
        <v>488.1163635253906</v>
      </c>
      <c r="S21" s="26">
        <v>497.4029846191406</v>
      </c>
      <c r="T21" s="26">
        <v>0.2528507709503174</v>
      </c>
      <c r="U21" s="26">
        <v>0.27412840723991394</v>
      </c>
      <c r="V21" s="26">
        <v>0.3137821853160858</v>
      </c>
      <c r="W21" s="26">
        <v>0.2898238003253937</v>
      </c>
      <c r="X21" s="26">
        <v>0.3157607913017273</v>
      </c>
      <c r="Y21" s="26">
        <v>0.38836219906806946</v>
      </c>
      <c r="Z21" s="26">
        <v>0.3155231177806854</v>
      </c>
      <c r="AA21" s="26">
        <v>0.3155231177806854</v>
      </c>
      <c r="AB21" s="26">
        <v>0.3449039161205292</v>
      </c>
      <c r="AC21" s="26">
        <v>0.35665297508239746</v>
      </c>
      <c r="AD21" s="26">
        <v>0.3785986602306366</v>
      </c>
      <c r="AE21" s="26">
        <v>0.38455843925476074</v>
      </c>
      <c r="AF21" s="26">
        <v>0.37292012572288513</v>
      </c>
      <c r="AG21" s="26">
        <v>0.29753613471984863</v>
      </c>
      <c r="AH21" s="26">
        <v>0.21585838496685028</v>
      </c>
      <c r="AI21" s="26">
        <v>0.2166183590888977</v>
      </c>
      <c r="AJ21" s="26">
        <v>0.22188743948936462</v>
      </c>
      <c r="AK21" s="26">
        <v>5.767349720001221</v>
      </c>
      <c r="AL21" s="26">
        <v>5.844964027404785</v>
      </c>
      <c r="AM21" s="26">
        <v>5.918781757354736</v>
      </c>
      <c r="AN21" s="26">
        <v>5.9885969161987305</v>
      </c>
      <c r="AO21" s="26">
        <v>5.656776428222656</v>
      </c>
      <c r="AP21" s="26">
        <v>4.195950031280518</v>
      </c>
      <c r="AQ21" s="26">
        <v>5.763802528381348</v>
      </c>
      <c r="AR21" s="26">
        <v>5.763802528381348</v>
      </c>
      <c r="AS21" s="26">
        <v>5.00346040725708</v>
      </c>
      <c r="AT21" s="26">
        <v>4.74364709854126</v>
      </c>
      <c r="AU21" s="26">
        <v>4.37454080581665</v>
      </c>
      <c r="AV21" s="26">
        <v>3.62129282951355</v>
      </c>
      <c r="AW21" s="26">
        <v>3.0274410247802734</v>
      </c>
      <c r="AX21" s="26">
        <v>2.0970656871795654</v>
      </c>
      <c r="AY21" s="26">
        <v>1.14055335521698</v>
      </c>
      <c r="AZ21" s="26">
        <v>1.2215490341186523</v>
      </c>
      <c r="BA21" s="26">
        <v>1.2837859392166138</v>
      </c>
    </row>
    <row r="22" spans="2:53" ht="12.75">
      <c r="B22" s="25">
        <v>42082</v>
      </c>
      <c r="C22" s="26">
        <v>468.54400634765625</v>
      </c>
      <c r="D22" s="26">
        <v>480.8483581542969</v>
      </c>
      <c r="E22" s="26">
        <v>555.4622192382812</v>
      </c>
      <c r="F22" s="26">
        <v>525.1238403320312</v>
      </c>
      <c r="G22" s="26">
        <v>576.5838623046875</v>
      </c>
      <c r="H22" s="26">
        <v>648.5327758789062</v>
      </c>
      <c r="I22" s="26">
        <v>581.429931640625</v>
      </c>
      <c r="J22" s="26">
        <v>581.429931640625</v>
      </c>
      <c r="K22" s="26">
        <v>619.8610229492188</v>
      </c>
      <c r="L22" s="26">
        <v>635.8869018554688</v>
      </c>
      <c r="M22" s="26">
        <v>662.37109375</v>
      </c>
      <c r="N22" s="26">
        <v>695.0288696289062</v>
      </c>
      <c r="O22" s="26">
        <v>702.5145874023438</v>
      </c>
      <c r="P22" s="26">
        <v>651.81005859375</v>
      </c>
      <c r="Q22" s="26">
        <v>608.2374877929688</v>
      </c>
      <c r="R22" s="26">
        <v>499.4256896972656</v>
      </c>
      <c r="S22" s="26">
        <v>505.6640930175781</v>
      </c>
      <c r="T22" s="26">
        <v>0.25133413076400757</v>
      </c>
      <c r="U22" s="26">
        <v>0.2581253945827484</v>
      </c>
      <c r="V22" s="26">
        <v>0.29928818345069885</v>
      </c>
      <c r="W22" s="26">
        <v>0.28247562050819397</v>
      </c>
      <c r="X22" s="26">
        <v>0.3145572245121002</v>
      </c>
      <c r="Y22" s="26">
        <v>0.38836219906806946</v>
      </c>
      <c r="Z22" s="26">
        <v>0.31544655561447144</v>
      </c>
      <c r="AA22" s="26">
        <v>0.31544655561447144</v>
      </c>
      <c r="AB22" s="26">
        <v>0.34017688035964966</v>
      </c>
      <c r="AC22" s="26">
        <v>0.3493170738220215</v>
      </c>
      <c r="AD22" s="26">
        <v>0.36699178814888</v>
      </c>
      <c r="AE22" s="26">
        <v>0.3861861228942871</v>
      </c>
      <c r="AF22" s="26">
        <v>0.3850474953651428</v>
      </c>
      <c r="AG22" s="26">
        <v>0.33668234944343567</v>
      </c>
      <c r="AH22" s="26">
        <v>0.2146492898464203</v>
      </c>
      <c r="AI22" s="26">
        <v>0.2260022759437561</v>
      </c>
      <c r="AJ22" s="26">
        <v>0.22338728606700897</v>
      </c>
      <c r="AK22" s="26">
        <v>5.713086128234863</v>
      </c>
      <c r="AL22" s="26">
        <v>5.774956703186035</v>
      </c>
      <c r="AM22" s="26">
        <v>5.893579483032227</v>
      </c>
      <c r="AN22" s="26">
        <v>6.076584815979004</v>
      </c>
      <c r="AO22" s="26">
        <v>5.665177822113037</v>
      </c>
      <c r="AP22" s="26">
        <v>4.195950031280518</v>
      </c>
      <c r="AQ22" s="26">
        <v>5.741741180419922</v>
      </c>
      <c r="AR22" s="26">
        <v>5.741741180419922</v>
      </c>
      <c r="AS22" s="26">
        <v>5.1169114112854</v>
      </c>
      <c r="AT22" s="26">
        <v>4.904412746429443</v>
      </c>
      <c r="AU22" s="26">
        <v>4.579769134521484</v>
      </c>
      <c r="AV22" s="26">
        <v>3.940288543701172</v>
      </c>
      <c r="AW22" s="26">
        <v>3.5159218311309814</v>
      </c>
      <c r="AX22" s="26">
        <v>2.6056129932403564</v>
      </c>
      <c r="AY22" s="26">
        <v>1.0627694129943848</v>
      </c>
      <c r="AZ22" s="26">
        <v>1.3369126319885254</v>
      </c>
      <c r="BA22" s="26">
        <v>1.2958961725234985</v>
      </c>
    </row>
    <row r="23" spans="2:53" ht="12.75">
      <c r="B23" s="25">
        <v>42083</v>
      </c>
      <c r="C23" s="26">
        <v>468.5014343261719</v>
      </c>
      <c r="D23" s="26">
        <v>474.6044921875</v>
      </c>
      <c r="E23" s="26">
        <v>483.9574890136719</v>
      </c>
      <c r="F23" s="26">
        <v>516.6023559570312</v>
      </c>
      <c r="G23" s="26">
        <v>574.4485473632812</v>
      </c>
      <c r="H23" s="26">
        <v>648.4463500976562</v>
      </c>
      <c r="I23" s="26">
        <v>581.257080078125</v>
      </c>
      <c r="J23" s="26">
        <v>581.257080078125</v>
      </c>
      <c r="K23" s="26">
        <v>618.153564453125</v>
      </c>
      <c r="L23" s="26">
        <v>632.1246337890625</v>
      </c>
      <c r="M23" s="26">
        <v>657.7841796875</v>
      </c>
      <c r="N23" s="26">
        <v>694.6869506835938</v>
      </c>
      <c r="O23" s="26">
        <v>697.4470825195312</v>
      </c>
      <c r="P23" s="26">
        <v>650.0641479492188</v>
      </c>
      <c r="Q23" s="26">
        <v>604.8760375976562</v>
      </c>
      <c r="R23" s="26">
        <v>494.14508056640625</v>
      </c>
      <c r="S23" s="26">
        <v>510.39532470703125</v>
      </c>
      <c r="T23" s="26">
        <v>0.25131097435951233</v>
      </c>
      <c r="U23" s="26">
        <v>0.2546771466732025</v>
      </c>
      <c r="V23" s="26">
        <v>0.259838730096817</v>
      </c>
      <c r="W23" s="26">
        <v>0.27774834632873535</v>
      </c>
      <c r="X23" s="26">
        <v>0.3132804334163666</v>
      </c>
      <c r="Y23" s="26">
        <v>0.38827410340309143</v>
      </c>
      <c r="Z23" s="26">
        <v>0.31540197134017944</v>
      </c>
      <c r="AA23" s="26">
        <v>0.31540197134017944</v>
      </c>
      <c r="AB23" s="26">
        <v>0.33911383152008057</v>
      </c>
      <c r="AC23" s="26">
        <v>0.3472464382648468</v>
      </c>
      <c r="AD23" s="26">
        <v>0.3639734089374542</v>
      </c>
      <c r="AE23" s="26">
        <v>0.37605783343315125</v>
      </c>
      <c r="AF23" s="26">
        <v>0.3781155049800873</v>
      </c>
      <c r="AG23" s="26">
        <v>0.3431839942932129</v>
      </c>
      <c r="AH23" s="26">
        <v>0.2252301126718521</v>
      </c>
      <c r="AI23" s="26">
        <v>0.21867811679840088</v>
      </c>
      <c r="AJ23" s="26">
        <v>0.2233278751373291</v>
      </c>
      <c r="AK23" s="26">
        <v>5.676758766174316</v>
      </c>
      <c r="AL23" s="26">
        <v>5.743406295776367</v>
      </c>
      <c r="AM23" s="26">
        <v>5.7979736328125</v>
      </c>
      <c r="AN23" s="26">
        <v>6.123950004577637</v>
      </c>
      <c r="AO23" s="26">
        <v>5.671579837799072</v>
      </c>
      <c r="AP23" s="26">
        <v>4.197691917419434</v>
      </c>
      <c r="AQ23" s="26">
        <v>5.739595413208008</v>
      </c>
      <c r="AR23" s="26">
        <v>5.739595413208008</v>
      </c>
      <c r="AS23" s="26">
        <v>5.145015716552734</v>
      </c>
      <c r="AT23" s="26">
        <v>4.950181484222412</v>
      </c>
      <c r="AU23" s="26">
        <v>4.635945796966553</v>
      </c>
      <c r="AV23" s="26">
        <v>3.8763785362243652</v>
      </c>
      <c r="AW23" s="26">
        <v>3.5351366996765137</v>
      </c>
      <c r="AX23" s="26">
        <v>2.737637996673584</v>
      </c>
      <c r="AY23" s="26">
        <v>1.2131785154342651</v>
      </c>
      <c r="AZ23" s="26">
        <v>1.2376065254211426</v>
      </c>
      <c r="BA23" s="26">
        <v>1.2901434898376465</v>
      </c>
    </row>
    <row r="24" spans="2:53" ht="12.75">
      <c r="B24" s="25">
        <v>42084</v>
      </c>
      <c r="C24" s="26">
        <v>469.4425354003906</v>
      </c>
      <c r="D24" s="26">
        <v>471.58624267578125</v>
      </c>
      <c r="E24" s="26">
        <v>472.11053466796875</v>
      </c>
      <c r="F24" s="26">
        <v>509.6943664550781</v>
      </c>
      <c r="G24" s="26">
        <v>572.461181640625</v>
      </c>
      <c r="H24" s="26">
        <v>648.35791015625</v>
      </c>
      <c r="I24" s="26">
        <v>581.0910034179688</v>
      </c>
      <c r="J24" s="26">
        <v>581.0910034179688</v>
      </c>
      <c r="K24" s="26">
        <v>618.1444091796875</v>
      </c>
      <c r="L24" s="26">
        <v>631.9044189453125</v>
      </c>
      <c r="M24" s="26">
        <v>657.7841796875</v>
      </c>
      <c r="N24" s="26">
        <v>695.0592041015625</v>
      </c>
      <c r="O24" s="26">
        <v>693.13720703125</v>
      </c>
      <c r="P24" s="26">
        <v>615.2199096679688</v>
      </c>
      <c r="Q24" s="26">
        <v>586.9947509765625</v>
      </c>
      <c r="R24" s="26">
        <v>489.7527770996094</v>
      </c>
      <c r="S24" s="26">
        <v>513.5768432617188</v>
      </c>
      <c r="T24" s="26">
        <v>0.2518307566642761</v>
      </c>
      <c r="U24" s="26">
        <v>0.2530101537704468</v>
      </c>
      <c r="V24" s="26">
        <v>0.2532605826854706</v>
      </c>
      <c r="W24" s="26">
        <v>0.2739272713661194</v>
      </c>
      <c r="X24" s="26">
        <v>0.31209662556648254</v>
      </c>
      <c r="Y24" s="26">
        <v>0.3881849944591522</v>
      </c>
      <c r="Z24" s="26">
        <v>0.3153442442417145</v>
      </c>
      <c r="AA24" s="26">
        <v>0.3153442442417145</v>
      </c>
      <c r="AB24" s="26">
        <v>0.33911383152008057</v>
      </c>
      <c r="AC24" s="26">
        <v>0.34715166687965393</v>
      </c>
      <c r="AD24" s="26">
        <v>0.3639734089374542</v>
      </c>
      <c r="AE24" s="26">
        <v>0.3710576891899109</v>
      </c>
      <c r="AF24" s="26">
        <v>0.37545067071914673</v>
      </c>
      <c r="AG24" s="26">
        <v>0.31860512495040894</v>
      </c>
      <c r="AH24" s="26">
        <v>0.23176148533821106</v>
      </c>
      <c r="AI24" s="26">
        <v>0.21390493214130402</v>
      </c>
      <c r="AJ24" s="26">
        <v>0.22302742302417755</v>
      </c>
      <c r="AK24" s="26">
        <v>5.635700225830078</v>
      </c>
      <c r="AL24" s="26">
        <v>5.7107744216918945</v>
      </c>
      <c r="AM24" s="26">
        <v>5.769980430603027</v>
      </c>
      <c r="AN24" s="26">
        <v>6.159183979034424</v>
      </c>
      <c r="AO24" s="26">
        <v>5.677627086639404</v>
      </c>
      <c r="AP24" s="26">
        <v>4.199432849884033</v>
      </c>
      <c r="AQ24" s="26">
        <v>5.738209247589111</v>
      </c>
      <c r="AR24" s="26">
        <v>5.738209247589111</v>
      </c>
      <c r="AS24" s="26">
        <v>5.145172119140625</v>
      </c>
      <c r="AT24" s="26">
        <v>4.952895164489746</v>
      </c>
      <c r="AU24" s="26">
        <v>4.635945796966553</v>
      </c>
      <c r="AV24" s="26">
        <v>3.8247015476226807</v>
      </c>
      <c r="AW24" s="26">
        <v>3.535923480987549</v>
      </c>
      <c r="AX24" s="26">
        <v>2.5131030082702637</v>
      </c>
      <c r="AY24" s="26">
        <v>1.3183904886245728</v>
      </c>
      <c r="AZ24" s="26">
        <v>1.1809195280075073</v>
      </c>
      <c r="BA24" s="26">
        <v>1.2830488681793213</v>
      </c>
    </row>
    <row r="25" spans="2:53" ht="12.75">
      <c r="B25" s="25">
        <v>42085</v>
      </c>
      <c r="C25" s="26">
        <v>471.0480041503906</v>
      </c>
      <c r="D25" s="26">
        <v>470.5084533691406</v>
      </c>
      <c r="E25" s="26">
        <v>470.0433044433594</v>
      </c>
      <c r="F25" s="26">
        <v>504.061279296875</v>
      </c>
      <c r="G25" s="26">
        <v>570.4699096679688</v>
      </c>
      <c r="H25" s="26">
        <v>648.2908325195312</v>
      </c>
      <c r="I25" s="26">
        <v>580.5650634765625</v>
      </c>
      <c r="J25" s="26">
        <v>580.5650634765625</v>
      </c>
      <c r="K25" s="26">
        <v>618.135498046875</v>
      </c>
      <c r="L25" s="26">
        <v>631.7882080078125</v>
      </c>
      <c r="M25" s="26">
        <v>657.7841796875</v>
      </c>
      <c r="N25" s="26">
        <v>695.9024047851562</v>
      </c>
      <c r="O25" s="26">
        <v>689.2506103515625</v>
      </c>
      <c r="P25" s="26">
        <v>561.8263549804688</v>
      </c>
      <c r="Q25" s="26">
        <v>594.6633911132812</v>
      </c>
      <c r="R25" s="26">
        <v>499.08184814453125</v>
      </c>
      <c r="S25" s="26">
        <v>516.1470947265625</v>
      </c>
      <c r="T25" s="26">
        <v>0.2527172267436981</v>
      </c>
      <c r="U25" s="26">
        <v>0.25241702795028687</v>
      </c>
      <c r="V25" s="26">
        <v>0.2521471679210663</v>
      </c>
      <c r="W25" s="26">
        <v>0.2708192765712738</v>
      </c>
      <c r="X25" s="26">
        <v>0.3109138607978821</v>
      </c>
      <c r="Y25" s="26">
        <v>0.38811811804771423</v>
      </c>
      <c r="Z25" s="26">
        <v>0.3151344060897827</v>
      </c>
      <c r="AA25" s="26">
        <v>0.3151344060897827</v>
      </c>
      <c r="AB25" s="26">
        <v>0.33911383152008057</v>
      </c>
      <c r="AC25" s="26">
        <v>0.34715166687965393</v>
      </c>
      <c r="AD25" s="26">
        <v>0.3639734089374542</v>
      </c>
      <c r="AE25" s="26">
        <v>0.3635452091693878</v>
      </c>
      <c r="AF25" s="26">
        <v>0.3727644681930542</v>
      </c>
      <c r="AG25" s="26">
        <v>0.2742222249507904</v>
      </c>
      <c r="AH25" s="26">
        <v>0.242167666554451</v>
      </c>
      <c r="AI25" s="26">
        <v>0.22060176730155945</v>
      </c>
      <c r="AJ25" s="26">
        <v>0.2230219542980194</v>
      </c>
      <c r="AK25" s="26">
        <v>5.597585201263428</v>
      </c>
      <c r="AL25" s="26">
        <v>5.674541473388672</v>
      </c>
      <c r="AM25" s="26">
        <v>5.742969036102295</v>
      </c>
      <c r="AN25" s="26">
        <v>6.185891151428223</v>
      </c>
      <c r="AO25" s="26">
        <v>5.683178901672363</v>
      </c>
      <c r="AP25" s="26">
        <v>4.2007246017456055</v>
      </c>
      <c r="AQ25" s="26">
        <v>5.7350616455078125</v>
      </c>
      <c r="AR25" s="26">
        <v>5.7350616455078125</v>
      </c>
      <c r="AS25" s="26">
        <v>5.145324230194092</v>
      </c>
      <c r="AT25" s="26">
        <v>4.954329013824463</v>
      </c>
      <c r="AU25" s="26">
        <v>4.635945796966553</v>
      </c>
      <c r="AV25" s="26">
        <v>3.7361392974853516</v>
      </c>
      <c r="AW25" s="26">
        <v>3.5383083820343018</v>
      </c>
      <c r="AX25" s="26">
        <v>1.9740450382232666</v>
      </c>
      <c r="AY25" s="26">
        <v>1.4480888843536377</v>
      </c>
      <c r="AZ25" s="26">
        <v>1.263740062713623</v>
      </c>
      <c r="BA25" s="26">
        <v>1.280133843421936</v>
      </c>
    </row>
    <row r="26" spans="2:53" ht="12.75">
      <c r="B26" s="25">
        <v>42086</v>
      </c>
      <c r="C26" s="26">
        <v>472.7002868652344</v>
      </c>
      <c r="D26" s="26">
        <v>470.7330627441406</v>
      </c>
      <c r="E26" s="26">
        <v>468.6951599121094</v>
      </c>
      <c r="F26" s="26">
        <v>500.20013427734375</v>
      </c>
      <c r="G26" s="26">
        <v>569.5131225585938</v>
      </c>
      <c r="H26" s="26">
        <v>648.2228393554688</v>
      </c>
      <c r="I26" s="26">
        <v>580.0000610351562</v>
      </c>
      <c r="J26" s="26">
        <v>580.0000610351562</v>
      </c>
      <c r="K26" s="26">
        <v>617.8870849609375</v>
      </c>
      <c r="L26" s="26">
        <v>631.395751953125</v>
      </c>
      <c r="M26" s="26">
        <v>657.720458984375</v>
      </c>
      <c r="N26" s="26">
        <v>696.3113403320312</v>
      </c>
      <c r="O26" s="26">
        <v>685.9102172851562</v>
      </c>
      <c r="P26" s="26">
        <v>561.5578002929688</v>
      </c>
      <c r="Q26" s="26">
        <v>604.0511474609375</v>
      </c>
      <c r="R26" s="26">
        <v>514.7924194335938</v>
      </c>
      <c r="S26" s="26">
        <v>518.2420043945312</v>
      </c>
      <c r="T26" s="26">
        <v>0.2536294758319855</v>
      </c>
      <c r="U26" s="26">
        <v>0.2525409758090973</v>
      </c>
      <c r="V26" s="26">
        <v>0.251354843378067</v>
      </c>
      <c r="W26" s="26">
        <v>0.2687072157859802</v>
      </c>
      <c r="X26" s="26">
        <v>0.31030696630477905</v>
      </c>
      <c r="Y26" s="26">
        <v>0.38805079460144043</v>
      </c>
      <c r="Z26" s="26">
        <v>0.31489235162734985</v>
      </c>
      <c r="AA26" s="26">
        <v>0.31489235162734985</v>
      </c>
      <c r="AB26" s="26">
        <v>0.33894458413124084</v>
      </c>
      <c r="AC26" s="26">
        <v>0.34687119722366333</v>
      </c>
      <c r="AD26" s="26">
        <v>0.3639321029186249</v>
      </c>
      <c r="AE26" s="26">
        <v>0.35906103253364563</v>
      </c>
      <c r="AF26" s="26">
        <v>0.36908018589019775</v>
      </c>
      <c r="AG26" s="26">
        <v>0.27281588315963745</v>
      </c>
      <c r="AH26" s="26">
        <v>0.25714588165283203</v>
      </c>
      <c r="AI26" s="26">
        <v>0.2295939028263092</v>
      </c>
      <c r="AJ26" s="26">
        <v>0.22299586236476898</v>
      </c>
      <c r="AK26" s="26">
        <v>5.56886100769043</v>
      </c>
      <c r="AL26" s="26">
        <v>5.637474060058594</v>
      </c>
      <c r="AM26" s="26">
        <v>5.7117018699646</v>
      </c>
      <c r="AN26" s="26">
        <v>6.201871871948242</v>
      </c>
      <c r="AO26" s="26">
        <v>5.682764530181885</v>
      </c>
      <c r="AP26" s="26">
        <v>4.202012062072754</v>
      </c>
      <c r="AQ26" s="26">
        <v>5.732303619384766</v>
      </c>
      <c r="AR26" s="26">
        <v>5.732303619384766</v>
      </c>
      <c r="AS26" s="26">
        <v>5.149591445922852</v>
      </c>
      <c r="AT26" s="26">
        <v>4.959202766418457</v>
      </c>
      <c r="AU26" s="26">
        <v>4.636725902557373</v>
      </c>
      <c r="AV26" s="26">
        <v>3.684849500656128</v>
      </c>
      <c r="AW26" s="26">
        <v>3.528317451477051</v>
      </c>
      <c r="AX26" s="26">
        <v>1.981722354888916</v>
      </c>
      <c r="AY26" s="26">
        <v>1.633105993270874</v>
      </c>
      <c r="AZ26" s="26">
        <v>1.372802972793579</v>
      </c>
      <c r="BA26" s="26">
        <v>1.2777516841888428</v>
      </c>
    </row>
    <row r="27" spans="2:53" ht="12.75">
      <c r="B27" s="25">
        <v>42087</v>
      </c>
      <c r="C27" s="26">
        <v>474.54766845703125</v>
      </c>
      <c r="D27" s="26">
        <v>471.6798400878906</v>
      </c>
      <c r="E27" s="26">
        <v>468.60491943359375</v>
      </c>
      <c r="F27" s="26">
        <v>498.0981750488281</v>
      </c>
      <c r="G27" s="26">
        <v>568.2771606445312</v>
      </c>
      <c r="H27" s="26">
        <v>648.1759033203125</v>
      </c>
      <c r="I27" s="26">
        <v>579.136962890625</v>
      </c>
      <c r="J27" s="26">
        <v>579.136962890625</v>
      </c>
      <c r="K27" s="26">
        <v>616.3767700195312</v>
      </c>
      <c r="L27" s="26">
        <v>629.1456909179688</v>
      </c>
      <c r="M27" s="26">
        <v>654.7810668945312</v>
      </c>
      <c r="N27" s="26">
        <v>699.0880126953125</v>
      </c>
      <c r="O27" s="26">
        <v>685.3272705078125</v>
      </c>
      <c r="P27" s="26">
        <v>561.5855712890625</v>
      </c>
      <c r="Q27" s="26">
        <v>616.5339965820312</v>
      </c>
      <c r="R27" s="26">
        <v>527.898193359375</v>
      </c>
      <c r="S27" s="26">
        <v>521.3958740234375</v>
      </c>
      <c r="T27" s="26">
        <v>0.25464940071105957</v>
      </c>
      <c r="U27" s="26">
        <v>0.253063827753067</v>
      </c>
      <c r="V27" s="26">
        <v>0.2513202130794525</v>
      </c>
      <c r="W27" s="26">
        <v>0.26756995916366577</v>
      </c>
      <c r="X27" s="26">
        <v>0.3095504939556122</v>
      </c>
      <c r="Y27" s="26">
        <v>0.3880045413970947</v>
      </c>
      <c r="Z27" s="26">
        <v>0.3145066499710083</v>
      </c>
      <c r="AA27" s="26">
        <v>0.3145066499710083</v>
      </c>
      <c r="AB27" s="26">
        <v>0.3378952741622925</v>
      </c>
      <c r="AC27" s="26">
        <v>0.3456002175807953</v>
      </c>
      <c r="AD27" s="26">
        <v>0.36203911900520325</v>
      </c>
      <c r="AE27" s="26">
        <v>0.34766918420791626</v>
      </c>
      <c r="AF27" s="26">
        <v>0.368163526058197</v>
      </c>
      <c r="AG27" s="26">
        <v>0.27201369404792786</v>
      </c>
      <c r="AH27" s="26">
        <v>0.2684285342693329</v>
      </c>
      <c r="AI27" s="26">
        <v>0.23368337750434875</v>
      </c>
      <c r="AJ27" s="26">
        <v>0.22281238436698914</v>
      </c>
      <c r="AK27" s="26">
        <v>5.543398857116699</v>
      </c>
      <c r="AL27" s="26">
        <v>5.604039192199707</v>
      </c>
      <c r="AM27" s="26">
        <v>5.677022457122803</v>
      </c>
      <c r="AN27" s="26">
        <v>6.207657337188721</v>
      </c>
      <c r="AO27" s="26">
        <v>5.68412446975708</v>
      </c>
      <c r="AP27" s="26">
        <v>4.2028889656066895</v>
      </c>
      <c r="AQ27" s="26">
        <v>5.728497505187988</v>
      </c>
      <c r="AR27" s="26">
        <v>5.728497505187988</v>
      </c>
      <c r="AS27" s="26">
        <v>5.176356792449951</v>
      </c>
      <c r="AT27" s="26">
        <v>4.987588405609131</v>
      </c>
      <c r="AU27" s="26">
        <v>4.672779083251953</v>
      </c>
      <c r="AV27" s="26">
        <v>3.506685256958008</v>
      </c>
      <c r="AW27" s="26">
        <v>3.523608446121216</v>
      </c>
      <c r="AX27" s="26">
        <v>1.9872606992721558</v>
      </c>
      <c r="AY27" s="26">
        <v>1.7676039934158325</v>
      </c>
      <c r="AZ27" s="26">
        <v>1.417085886001587</v>
      </c>
      <c r="BA27" s="26">
        <v>1.272221326828003</v>
      </c>
    </row>
    <row r="28" spans="2:53" ht="12.75">
      <c r="B28" s="25">
        <v>42088</v>
      </c>
      <c r="C28" s="26">
        <v>476.6544494628906</v>
      </c>
      <c r="D28" s="26">
        <v>473.0712585449219</v>
      </c>
      <c r="E28" s="26">
        <v>469.4862365722656</v>
      </c>
      <c r="F28" s="26">
        <v>497.4455261230469</v>
      </c>
      <c r="G28" s="26">
        <v>567.14892578125</v>
      </c>
      <c r="H28" s="26">
        <v>648.1319580078125</v>
      </c>
      <c r="I28" s="26">
        <v>578.2354736328125</v>
      </c>
      <c r="J28" s="26">
        <v>578.2354736328125</v>
      </c>
      <c r="K28" s="26">
        <v>614.7380981445312</v>
      </c>
      <c r="L28" s="26">
        <v>626.4822387695312</v>
      </c>
      <c r="M28" s="26">
        <v>651.441650390625</v>
      </c>
      <c r="N28" s="26">
        <v>725.4639282226562</v>
      </c>
      <c r="O28" s="26">
        <v>684.7315063476562</v>
      </c>
      <c r="P28" s="26">
        <v>551.646240234375</v>
      </c>
      <c r="Q28" s="26">
        <v>613.644775390625</v>
      </c>
      <c r="R28" s="26">
        <v>537.8751220703125</v>
      </c>
      <c r="S28" s="26">
        <v>524.7516479492188</v>
      </c>
      <c r="T28" s="26">
        <v>0.25581249594688416</v>
      </c>
      <c r="U28" s="26">
        <v>0.2538340389728546</v>
      </c>
      <c r="V28" s="26">
        <v>0.2518332302570343</v>
      </c>
      <c r="W28" s="26">
        <v>0.2672303318977356</v>
      </c>
      <c r="X28" s="26">
        <v>0.3088584244251251</v>
      </c>
      <c r="Y28" s="26">
        <v>0.3879615366458893</v>
      </c>
      <c r="Z28" s="26">
        <v>0.31408819556236267</v>
      </c>
      <c r="AA28" s="26">
        <v>0.31408819556236267</v>
      </c>
      <c r="AB28" s="26">
        <v>0.3368539810180664</v>
      </c>
      <c r="AC28" s="26">
        <v>0.34409812092781067</v>
      </c>
      <c r="AD28" s="26">
        <v>0.3599100708961487</v>
      </c>
      <c r="AE28" s="26">
        <v>0.2730713486671448</v>
      </c>
      <c r="AF28" s="26">
        <v>0.36710530519485474</v>
      </c>
      <c r="AG28" s="26">
        <v>0.2636772394180298</v>
      </c>
      <c r="AH28" s="26">
        <v>0.27798882126808167</v>
      </c>
      <c r="AI28" s="26">
        <v>0.2349025011062622</v>
      </c>
      <c r="AJ28" s="26">
        <v>0.2225470393896103</v>
      </c>
      <c r="AK28" s="26">
        <v>5.5190348625183105</v>
      </c>
      <c r="AL28" s="26">
        <v>5.574460983276367</v>
      </c>
      <c r="AM28" s="26">
        <v>5.637270450592041</v>
      </c>
      <c r="AN28" s="26">
        <v>6.204192638397217</v>
      </c>
      <c r="AO28" s="26">
        <v>5.684254169464111</v>
      </c>
      <c r="AP28" s="26">
        <v>4.203697204589844</v>
      </c>
      <c r="AQ28" s="26">
        <v>5.725010871887207</v>
      </c>
      <c r="AR28" s="26">
        <v>5.725010871887207</v>
      </c>
      <c r="AS28" s="26">
        <v>5.207292556762695</v>
      </c>
      <c r="AT28" s="26">
        <v>5.022287368774414</v>
      </c>
      <c r="AU28" s="26">
        <v>4.713905334472656</v>
      </c>
      <c r="AV28" s="26">
        <v>2.134892225265503</v>
      </c>
      <c r="AW28" s="26">
        <v>3.516754627227783</v>
      </c>
      <c r="AX28" s="26">
        <v>1.8836337327957153</v>
      </c>
      <c r="AY28" s="26">
        <v>1.8949934244155884</v>
      </c>
      <c r="AZ28" s="26">
        <v>1.4229958057403564</v>
      </c>
      <c r="BA28" s="26">
        <v>1.2653915882110596</v>
      </c>
    </row>
    <row r="29" spans="2:53" ht="12.75">
      <c r="B29" s="25">
        <v>42089</v>
      </c>
      <c r="C29" s="26">
        <v>479.370849609375</v>
      </c>
      <c r="D29" s="26">
        <v>474.83758544921875</v>
      </c>
      <c r="E29" s="26">
        <v>470.9886779785156</v>
      </c>
      <c r="F29" s="26">
        <v>497.828125</v>
      </c>
      <c r="G29" s="26">
        <v>566.073486328125</v>
      </c>
      <c r="H29" s="26">
        <v>648.0816650390625</v>
      </c>
      <c r="I29" s="26">
        <v>577.3837280273438</v>
      </c>
      <c r="J29" s="26">
        <v>577.3837280273438</v>
      </c>
      <c r="K29" s="26">
        <v>613.0201416015625</v>
      </c>
      <c r="L29" s="26">
        <v>623.687744140625</v>
      </c>
      <c r="M29" s="26">
        <v>648.9542846679688</v>
      </c>
      <c r="N29" s="26">
        <v>728.162841796875</v>
      </c>
      <c r="O29" s="26">
        <v>683.603271484375</v>
      </c>
      <c r="P29" s="26">
        <v>514.80126953125</v>
      </c>
      <c r="Q29" s="26">
        <v>604.7706298828125</v>
      </c>
      <c r="R29" s="26">
        <v>549.1387939453125</v>
      </c>
      <c r="S29" s="26">
        <v>530.9413452148438</v>
      </c>
      <c r="T29" s="26">
        <v>0.2573120594024658</v>
      </c>
      <c r="U29" s="26">
        <v>0.2548065781593323</v>
      </c>
      <c r="V29" s="26">
        <v>0.25269052386283875</v>
      </c>
      <c r="W29" s="26">
        <v>0.26745861768722534</v>
      </c>
      <c r="X29" s="26">
        <v>0.3081957697868347</v>
      </c>
      <c r="Y29" s="26">
        <v>0.3879125416278839</v>
      </c>
      <c r="Z29" s="26">
        <v>0.31368064880371094</v>
      </c>
      <c r="AA29" s="26">
        <v>0.31368064880371094</v>
      </c>
      <c r="AB29" s="26">
        <v>0.33565327525138855</v>
      </c>
      <c r="AC29" s="26">
        <v>0.34255000948905945</v>
      </c>
      <c r="AD29" s="26">
        <v>0.358346551656723</v>
      </c>
      <c r="AE29" s="26">
        <v>0.2663942575454712</v>
      </c>
      <c r="AF29" s="26">
        <v>0.3649948239326477</v>
      </c>
      <c r="AG29" s="26">
        <v>0.23452319204807281</v>
      </c>
      <c r="AH29" s="26">
        <v>0.290210098028183</v>
      </c>
      <c r="AI29" s="26">
        <v>0.23453845083713531</v>
      </c>
      <c r="AJ29" s="26">
        <v>0.2230049967765808</v>
      </c>
      <c r="AK29" s="26">
        <v>5.496664524078369</v>
      </c>
      <c r="AL29" s="26">
        <v>5.547430992126465</v>
      </c>
      <c r="AM29" s="26">
        <v>5.599997520446777</v>
      </c>
      <c r="AN29" s="26">
        <v>6.1923627853393555</v>
      </c>
      <c r="AO29" s="26">
        <v>5.682952880859375</v>
      </c>
      <c r="AP29" s="26">
        <v>4.2046098709106445</v>
      </c>
      <c r="AQ29" s="26">
        <v>5.721982002258301</v>
      </c>
      <c r="AR29" s="26">
        <v>5.721982002258301</v>
      </c>
      <c r="AS29" s="26">
        <v>5.242726802825928</v>
      </c>
      <c r="AT29" s="26">
        <v>5.0607428550720215</v>
      </c>
      <c r="AU29" s="26">
        <v>4.744805812835693</v>
      </c>
      <c r="AV29" s="26">
        <v>2.003775119781494</v>
      </c>
      <c r="AW29" s="26">
        <v>3.5020740032196045</v>
      </c>
      <c r="AX29" s="26">
        <v>1.4821598529815674</v>
      </c>
      <c r="AY29" s="26">
        <v>2.0607399940490723</v>
      </c>
      <c r="AZ29" s="26">
        <v>1.4066287279129028</v>
      </c>
      <c r="BA29" s="26">
        <v>1.2641454935073853</v>
      </c>
    </row>
    <row r="30" spans="2:53" ht="12.75">
      <c r="B30" s="25">
        <v>42090</v>
      </c>
      <c r="C30" s="26">
        <v>482.7619934082031</v>
      </c>
      <c r="D30" s="26">
        <v>477.0601806640625</v>
      </c>
      <c r="E30" s="26">
        <v>472.5583801269531</v>
      </c>
      <c r="F30" s="26">
        <v>498.7970886230469</v>
      </c>
      <c r="G30" s="26">
        <v>565.0609741210938</v>
      </c>
      <c r="H30" s="26">
        <v>648.0237426757812</v>
      </c>
      <c r="I30" s="26">
        <v>576.6726684570312</v>
      </c>
      <c r="J30" s="26">
        <v>576.6726684570312</v>
      </c>
      <c r="K30" s="26">
        <v>610.289306640625</v>
      </c>
      <c r="L30" s="26">
        <v>622.71875</v>
      </c>
      <c r="M30" s="26">
        <v>647.74072265625</v>
      </c>
      <c r="N30" s="26">
        <v>730.6151733398438</v>
      </c>
      <c r="O30" s="26">
        <v>682.9127197265625</v>
      </c>
      <c r="P30" s="26">
        <v>505.97222900390625</v>
      </c>
      <c r="Q30" s="26">
        <v>596.5576171875</v>
      </c>
      <c r="R30" s="26">
        <v>556.7239990234375</v>
      </c>
      <c r="S30" s="26">
        <v>532.5591430664062</v>
      </c>
      <c r="T30" s="26">
        <v>0.2591840922832489</v>
      </c>
      <c r="U30" s="26">
        <v>0.2560342848300934</v>
      </c>
      <c r="V30" s="26">
        <v>0.25352904200553894</v>
      </c>
      <c r="W30" s="26">
        <v>0.2680071294307709</v>
      </c>
      <c r="X30" s="26">
        <v>0.30757102370262146</v>
      </c>
      <c r="Y30" s="26">
        <v>0.3878563344478607</v>
      </c>
      <c r="Z30" s="26">
        <v>0.31333181262016296</v>
      </c>
      <c r="AA30" s="26">
        <v>0.31333181262016296</v>
      </c>
      <c r="AB30" s="26">
        <v>0.3335922062397003</v>
      </c>
      <c r="AC30" s="26">
        <v>0.3419059216976166</v>
      </c>
      <c r="AD30" s="26">
        <v>0.3575872480869293</v>
      </c>
      <c r="AE30" s="26">
        <v>0.2603273093700409</v>
      </c>
      <c r="AF30" s="26">
        <v>0.3636120557785034</v>
      </c>
      <c r="AG30" s="26">
        <v>0.22752699255943298</v>
      </c>
      <c r="AH30" s="26">
        <v>0.2941136062145233</v>
      </c>
      <c r="AI30" s="26">
        <v>0.23063278198242188</v>
      </c>
      <c r="AJ30" s="26">
        <v>0.2235163152217865</v>
      </c>
      <c r="AK30" s="26">
        <v>5.481656551361084</v>
      </c>
      <c r="AL30" s="26">
        <v>5.522976875305176</v>
      </c>
      <c r="AM30" s="26">
        <v>5.571835041046143</v>
      </c>
      <c r="AN30" s="26">
        <v>6.1731696128845215</v>
      </c>
      <c r="AO30" s="26">
        <v>5.681236743927002</v>
      </c>
      <c r="AP30" s="26">
        <v>4.205647945404053</v>
      </c>
      <c r="AQ30" s="26">
        <v>5.719583988189697</v>
      </c>
      <c r="AR30" s="26">
        <v>5.719583988189697</v>
      </c>
      <c r="AS30" s="26">
        <v>5.305799961090088</v>
      </c>
      <c r="AT30" s="26">
        <v>5.074704170227051</v>
      </c>
      <c r="AU30" s="26">
        <v>4.7600274085998535</v>
      </c>
      <c r="AV30" s="26">
        <v>1.8846391439437866</v>
      </c>
      <c r="AW30" s="26">
        <v>3.492283582687378</v>
      </c>
      <c r="AX30" s="26">
        <v>1.3881373405456543</v>
      </c>
      <c r="AY30" s="26">
        <v>2.1107521057128906</v>
      </c>
      <c r="AZ30" s="26">
        <v>1.3433685302734375</v>
      </c>
      <c r="BA30" s="26">
        <v>1.269153356552124</v>
      </c>
    </row>
    <row r="31" spans="2:53" ht="12.75">
      <c r="B31" s="25">
        <v>42091</v>
      </c>
      <c r="C31" s="26">
        <v>486.9395446777344</v>
      </c>
      <c r="D31" s="26">
        <v>479.8536071777344</v>
      </c>
      <c r="E31" s="26">
        <v>474.3700256347656</v>
      </c>
      <c r="F31" s="26">
        <v>499.9226379394531</v>
      </c>
      <c r="G31" s="26">
        <v>563.9641723632812</v>
      </c>
      <c r="H31" s="26">
        <v>647.9359741210938</v>
      </c>
      <c r="I31" s="26">
        <v>576.1276245117188</v>
      </c>
      <c r="J31" s="26">
        <v>576.1276245117188</v>
      </c>
      <c r="K31" s="26">
        <v>609.9170532226562</v>
      </c>
      <c r="L31" s="26">
        <v>622.1697998046875</v>
      </c>
      <c r="M31" s="26">
        <v>647.5128173828125</v>
      </c>
      <c r="N31" s="26">
        <v>732.8433837890625</v>
      </c>
      <c r="O31" s="26">
        <v>682.1585693359375</v>
      </c>
      <c r="P31" s="26">
        <v>505.27630615234375</v>
      </c>
      <c r="Q31" s="26">
        <v>587.3439331054688</v>
      </c>
      <c r="R31" s="26">
        <v>553.318115234375</v>
      </c>
      <c r="S31" s="26">
        <v>534.556640625</v>
      </c>
      <c r="T31" s="26">
        <v>0.2614901661872864</v>
      </c>
      <c r="U31" s="26">
        <v>0.25757843255996704</v>
      </c>
      <c r="V31" s="26">
        <v>0.25454989075660706</v>
      </c>
      <c r="W31" s="26">
        <v>0.26863908767700195</v>
      </c>
      <c r="X31" s="26">
        <v>0.3068889379501343</v>
      </c>
      <c r="Y31" s="26">
        <v>0.3877716064453125</v>
      </c>
      <c r="Z31" s="26">
        <v>0.3130582869052887</v>
      </c>
      <c r="AA31" s="26">
        <v>0.3130582869052887</v>
      </c>
      <c r="AB31" s="26">
        <v>0.3333168625831604</v>
      </c>
      <c r="AC31" s="26">
        <v>0.34158769249916077</v>
      </c>
      <c r="AD31" s="26">
        <v>0.35744428634643555</v>
      </c>
      <c r="AE31" s="26">
        <v>0.2548147439956665</v>
      </c>
      <c r="AF31" s="26">
        <v>0.3620186150074005</v>
      </c>
      <c r="AG31" s="26">
        <v>0.2269904762506485</v>
      </c>
      <c r="AH31" s="26">
        <v>0.2887796461582184</v>
      </c>
      <c r="AI31" s="26">
        <v>0.22340033948421478</v>
      </c>
      <c r="AJ31" s="26">
        <v>0.22432547807693481</v>
      </c>
      <c r="AK31" s="26">
        <v>5.476382255554199</v>
      </c>
      <c r="AL31" s="26">
        <v>5.503137588500977</v>
      </c>
      <c r="AM31" s="26">
        <v>5.546202182769775</v>
      </c>
      <c r="AN31" s="26">
        <v>6.147719383239746</v>
      </c>
      <c r="AO31" s="26">
        <v>5.676636219024658</v>
      </c>
      <c r="AP31" s="26">
        <v>4.20719575881958</v>
      </c>
      <c r="AQ31" s="26">
        <v>5.7177629470825195</v>
      </c>
      <c r="AR31" s="26">
        <v>5.7177629470825195</v>
      </c>
      <c r="AS31" s="26">
        <v>5.315206527709961</v>
      </c>
      <c r="AT31" s="26">
        <v>5.082859992980957</v>
      </c>
      <c r="AU31" s="26">
        <v>4.762899398803711</v>
      </c>
      <c r="AV31" s="26">
        <v>1.776389479637146</v>
      </c>
      <c r="AW31" s="26">
        <v>3.4813098907470703</v>
      </c>
      <c r="AX31" s="26">
        <v>1.3840094804763794</v>
      </c>
      <c r="AY31" s="26">
        <v>2.046698570251465</v>
      </c>
      <c r="AZ31" s="26">
        <v>1.2465176582336426</v>
      </c>
      <c r="BA31" s="26">
        <v>1.2776392698287964</v>
      </c>
    </row>
    <row r="32" spans="2:53" ht="12.75">
      <c r="B32" s="25">
        <v>42092</v>
      </c>
      <c r="C32" s="26">
        <v>490.7305908203125</v>
      </c>
      <c r="D32" s="26">
        <v>483.270263671875</v>
      </c>
      <c r="E32" s="26">
        <v>476.4761047363281</v>
      </c>
      <c r="F32" s="26">
        <v>500.8443908691406</v>
      </c>
      <c r="G32" s="26">
        <v>562.894287109375</v>
      </c>
      <c r="H32" s="26">
        <v>647.8765869140625</v>
      </c>
      <c r="I32" s="26">
        <v>575.031005859375</v>
      </c>
      <c r="J32" s="26">
        <v>575.031005859375</v>
      </c>
      <c r="K32" s="26">
        <v>608.9039306640625</v>
      </c>
      <c r="L32" s="26">
        <v>619.9459838867188</v>
      </c>
      <c r="M32" s="26">
        <v>644.593017578125</v>
      </c>
      <c r="N32" s="26">
        <v>734.1198120117188</v>
      </c>
      <c r="O32" s="26">
        <v>682.1339111328125</v>
      </c>
      <c r="P32" s="26">
        <v>504.9039001464844</v>
      </c>
      <c r="Q32" s="26">
        <v>566.4552612304688</v>
      </c>
      <c r="R32" s="26">
        <v>554.7363891601562</v>
      </c>
      <c r="S32" s="26">
        <v>536.8035888671875</v>
      </c>
      <c r="T32" s="26">
        <v>0.26358291506767273</v>
      </c>
      <c r="U32" s="26">
        <v>0.25946351885795593</v>
      </c>
      <c r="V32" s="26">
        <v>0.2556885778903961</v>
      </c>
      <c r="W32" s="26">
        <v>0.26915591955184937</v>
      </c>
      <c r="X32" s="26">
        <v>0.30622372031211853</v>
      </c>
      <c r="Y32" s="26">
        <v>0.38771456480026245</v>
      </c>
      <c r="Z32" s="26">
        <v>0.31249672174453735</v>
      </c>
      <c r="AA32" s="26">
        <v>0.31249672174453735</v>
      </c>
      <c r="AB32" s="26">
        <v>0.33257049322128296</v>
      </c>
      <c r="AC32" s="26">
        <v>0.3401632606983185</v>
      </c>
      <c r="AD32" s="26">
        <v>0.35561493039131165</v>
      </c>
      <c r="AE32" s="26">
        <v>0.25165697932243347</v>
      </c>
      <c r="AF32" s="26">
        <v>0.36196357011795044</v>
      </c>
      <c r="AG32" s="26">
        <v>0.22666192054748535</v>
      </c>
      <c r="AH32" s="26">
        <v>0.27481523156166077</v>
      </c>
      <c r="AI32" s="26">
        <v>0.22268588840961456</v>
      </c>
      <c r="AJ32" s="26">
        <v>0.22544744610786438</v>
      </c>
      <c r="AK32" s="26">
        <v>5.48409366607666</v>
      </c>
      <c r="AL32" s="26">
        <v>5.490472316741943</v>
      </c>
      <c r="AM32" s="26">
        <v>5.521718978881836</v>
      </c>
      <c r="AN32" s="26">
        <v>6.117177963256836</v>
      </c>
      <c r="AO32" s="26">
        <v>5.672064781188965</v>
      </c>
      <c r="AP32" s="26">
        <v>4.208226203918457</v>
      </c>
      <c r="AQ32" s="26">
        <v>5.714015960693359</v>
      </c>
      <c r="AR32" s="26">
        <v>5.714015960693359</v>
      </c>
      <c r="AS32" s="26">
        <v>5.340883731842041</v>
      </c>
      <c r="AT32" s="26">
        <v>5.118472576141357</v>
      </c>
      <c r="AU32" s="26">
        <v>4.80011510848999</v>
      </c>
      <c r="AV32" s="26">
        <v>1.7143809795379639</v>
      </c>
      <c r="AW32" s="26">
        <v>3.480924129486084</v>
      </c>
      <c r="AX32" s="26">
        <v>1.3837860822677612</v>
      </c>
      <c r="AY32" s="26">
        <v>1.896059274673462</v>
      </c>
      <c r="AZ32" s="26">
        <v>1.229347586631775</v>
      </c>
      <c r="BA32" s="26">
        <v>1.2899388074874878</v>
      </c>
    </row>
    <row r="33" spans="2:53" ht="12.75">
      <c r="B33" s="25">
        <v>42093</v>
      </c>
      <c r="C33" s="26">
        <v>493.5151062011719</v>
      </c>
      <c r="D33" s="26">
        <v>486.84771728515625</v>
      </c>
      <c r="E33" s="26">
        <v>479.21484375</v>
      </c>
      <c r="F33" s="26">
        <v>501.30364990234375</v>
      </c>
      <c r="G33" s="26">
        <v>561.8681640625</v>
      </c>
      <c r="H33" s="26">
        <v>647.8155517578125</v>
      </c>
      <c r="I33" s="26">
        <v>573.9332885742188</v>
      </c>
      <c r="J33" s="26">
        <v>573.9332885742188</v>
      </c>
      <c r="K33" s="26">
        <v>607.8103637695312</v>
      </c>
      <c r="L33" s="26">
        <v>613.1411743164062</v>
      </c>
      <c r="M33" s="26">
        <v>640.5507202148438</v>
      </c>
      <c r="N33" s="26">
        <v>729.2448120117188</v>
      </c>
      <c r="O33" s="26">
        <v>670.2017822265625</v>
      </c>
      <c r="P33" s="26">
        <v>496.8128967285156</v>
      </c>
      <c r="Q33" s="26">
        <v>555.5675659179688</v>
      </c>
      <c r="R33" s="26">
        <v>553.1122436523438</v>
      </c>
      <c r="S33" s="26">
        <v>539.1167602539062</v>
      </c>
      <c r="T33" s="26">
        <v>0.2651200294494629</v>
      </c>
      <c r="U33" s="26">
        <v>0.26144251227378845</v>
      </c>
      <c r="V33" s="26">
        <v>0.257178395986557</v>
      </c>
      <c r="W33" s="26">
        <v>0.2694152295589447</v>
      </c>
      <c r="X33" s="26">
        <v>0.3055841624736786</v>
      </c>
      <c r="Y33" s="26">
        <v>0.3876561224460602</v>
      </c>
      <c r="Z33" s="26">
        <v>0.3119245767593384</v>
      </c>
      <c r="AA33" s="26">
        <v>0.3119245767593384</v>
      </c>
      <c r="AB33" s="26">
        <v>0.3317689895629883</v>
      </c>
      <c r="AC33" s="26">
        <v>0.3355027437210083</v>
      </c>
      <c r="AD33" s="26">
        <v>0.35304975509643555</v>
      </c>
      <c r="AE33" s="26">
        <v>0.2602880895137787</v>
      </c>
      <c r="AF33" s="26">
        <v>0.33443763852119446</v>
      </c>
      <c r="AG33" s="26">
        <v>0.22026801109313965</v>
      </c>
      <c r="AH33" s="26">
        <v>0.26869997382164</v>
      </c>
      <c r="AI33" s="26">
        <v>0.22100645303726196</v>
      </c>
      <c r="AJ33" s="26">
        <v>0.22690406441688538</v>
      </c>
      <c r="AK33" s="26">
        <v>5.50115442276001</v>
      </c>
      <c r="AL33" s="26">
        <v>5.487441062927246</v>
      </c>
      <c r="AM33" s="26">
        <v>5.499061107635498</v>
      </c>
      <c r="AN33" s="26">
        <v>6.082705974578857</v>
      </c>
      <c r="AO33" s="26">
        <v>5.666993618011475</v>
      </c>
      <c r="AP33" s="26">
        <v>4.209270000457764</v>
      </c>
      <c r="AQ33" s="26">
        <v>5.710158824920654</v>
      </c>
      <c r="AR33" s="26">
        <v>5.710158824920654</v>
      </c>
      <c r="AS33" s="26">
        <v>5.368649959564209</v>
      </c>
      <c r="AT33" s="26">
        <v>5.2480621337890625</v>
      </c>
      <c r="AU33" s="26">
        <v>4.855701446533203</v>
      </c>
      <c r="AV33" s="26">
        <v>1.9149971008300781</v>
      </c>
      <c r="AW33" s="26">
        <v>3.128713607788086</v>
      </c>
      <c r="AX33" s="26">
        <v>1.296996831893921</v>
      </c>
      <c r="AY33" s="26">
        <v>1.853065848350525</v>
      </c>
      <c r="AZ33" s="26">
        <v>1.2075304985046387</v>
      </c>
      <c r="BA33" s="26">
        <v>1.306490421295166</v>
      </c>
    </row>
    <row r="34" spans="2:53" ht="12.75">
      <c r="B34" s="25">
        <v>42094</v>
      </c>
      <c r="C34" s="26">
        <v>495.3653869628906</v>
      </c>
      <c r="D34" s="26">
        <v>490.0691223144531</v>
      </c>
      <c r="E34" s="26">
        <v>482.5992126464844</v>
      </c>
      <c r="F34" s="26">
        <v>501.1565246582031</v>
      </c>
      <c r="G34" s="26">
        <v>560.863037109375</v>
      </c>
      <c r="H34" s="26">
        <v>647.73388671875</v>
      </c>
      <c r="I34" s="26">
        <v>573.027099609375</v>
      </c>
      <c r="J34" s="26">
        <v>573.027099609375</v>
      </c>
      <c r="K34" s="26">
        <v>606.5086669921875</v>
      </c>
      <c r="L34" s="26">
        <v>611.7289428710938</v>
      </c>
      <c r="M34" s="26">
        <v>634.9175415039062</v>
      </c>
      <c r="N34" s="26">
        <v>717.691162109375</v>
      </c>
      <c r="O34" s="26">
        <v>663.446044921875</v>
      </c>
      <c r="P34" s="26">
        <v>557.7702026367188</v>
      </c>
      <c r="Q34" s="26">
        <v>521.0711669921875</v>
      </c>
      <c r="R34" s="26">
        <v>561.7407836914062</v>
      </c>
      <c r="S34" s="26">
        <v>541.3453369140625</v>
      </c>
      <c r="T34" s="26">
        <v>0.26614144444465637</v>
      </c>
      <c r="U34" s="26">
        <v>0.26321935653686523</v>
      </c>
      <c r="V34" s="26">
        <v>0.25907015800476074</v>
      </c>
      <c r="W34" s="26">
        <v>0.2693379819393158</v>
      </c>
      <c r="X34" s="26">
        <v>0.3049527406692505</v>
      </c>
      <c r="Y34" s="26">
        <v>0.3875783383846283</v>
      </c>
      <c r="Z34" s="26">
        <v>0.31144461035728455</v>
      </c>
      <c r="AA34" s="26">
        <v>0.31144461035728455</v>
      </c>
      <c r="AB34" s="26">
        <v>0.3308199346065521</v>
      </c>
      <c r="AC34" s="26">
        <v>0.33450889587402344</v>
      </c>
      <c r="AD34" s="26">
        <v>0.34943434596061707</v>
      </c>
      <c r="AE34" s="26">
        <v>0.2793673574924469</v>
      </c>
      <c r="AF34" s="26">
        <v>0.31475773453712463</v>
      </c>
      <c r="AG34" s="26">
        <v>0.26782768964767456</v>
      </c>
      <c r="AH34" s="26">
        <v>0.24101263284683228</v>
      </c>
      <c r="AI34" s="26">
        <v>0.2176378220319748</v>
      </c>
      <c r="AJ34" s="26">
        <v>0.22862346470355988</v>
      </c>
      <c r="AK34" s="26">
        <v>5.52168083190918</v>
      </c>
      <c r="AL34" s="26">
        <v>5.493978500366211</v>
      </c>
      <c r="AM34" s="26">
        <v>5.483468532562256</v>
      </c>
      <c r="AN34" s="26">
        <v>6.0453948974609375</v>
      </c>
      <c r="AO34" s="26">
        <v>5.660173416137695</v>
      </c>
      <c r="AP34" s="26">
        <v>4.2106428146362305</v>
      </c>
      <c r="AQ34" s="26">
        <v>5.706802845001221</v>
      </c>
      <c r="AR34" s="26">
        <v>5.706802845001221</v>
      </c>
      <c r="AS34" s="26">
        <v>5.401534080505371</v>
      </c>
      <c r="AT34" s="26">
        <v>5.280439376831055</v>
      </c>
      <c r="AU34" s="26">
        <v>4.937589168548584</v>
      </c>
      <c r="AV34" s="26">
        <v>2.374920606613159</v>
      </c>
      <c r="AW34" s="26">
        <v>2.8286116123199463</v>
      </c>
      <c r="AX34" s="26">
        <v>2.0004961490631104</v>
      </c>
      <c r="AY34" s="26">
        <v>1.5325088500976562</v>
      </c>
      <c r="AZ34" s="26">
        <v>1.1551843881607056</v>
      </c>
      <c r="BA34" s="26">
        <v>1.3263964653015137</v>
      </c>
    </row>
    <row r="35" spans="2:53" ht="12.75">
      <c r="B35" s="25">
        <v>42095</v>
      </c>
      <c r="C35" s="26">
        <v>496.75445556640625</v>
      </c>
      <c r="D35" s="26">
        <v>492.6513366699219</v>
      </c>
      <c r="E35" s="26">
        <v>486.4578552246094</v>
      </c>
      <c r="F35" s="26">
        <v>500.3692321777344</v>
      </c>
      <c r="G35" s="26">
        <v>559.9388427734375</v>
      </c>
      <c r="H35" s="26">
        <v>647.6431884765625</v>
      </c>
      <c r="I35" s="26">
        <v>572.1257934570312</v>
      </c>
      <c r="J35" s="26">
        <v>572.1257934570312</v>
      </c>
      <c r="K35" s="26">
        <v>605.2987670898438</v>
      </c>
      <c r="L35" s="26">
        <v>610.3671264648438</v>
      </c>
      <c r="M35" s="26">
        <v>630.1642456054688</v>
      </c>
      <c r="N35" s="26">
        <v>707.9113159179688</v>
      </c>
      <c r="O35" s="26">
        <v>663.4751586914062</v>
      </c>
      <c r="P35" s="26">
        <v>587.004638671875</v>
      </c>
      <c r="Q35" s="26">
        <v>512.9659423828125</v>
      </c>
      <c r="R35" s="26">
        <v>593.4776611328125</v>
      </c>
      <c r="S35" s="26">
        <v>543.4365844726562</v>
      </c>
      <c r="T35" s="26">
        <v>0.2669082283973694</v>
      </c>
      <c r="U35" s="26">
        <v>0.2646441161632538</v>
      </c>
      <c r="V35" s="26">
        <v>0.26123669743537903</v>
      </c>
      <c r="W35" s="26">
        <v>0.2689058780670166</v>
      </c>
      <c r="X35" s="26">
        <v>0.3043639659881592</v>
      </c>
      <c r="Y35" s="26">
        <v>0.38749220967292786</v>
      </c>
      <c r="Z35" s="26">
        <v>0.31096017360687256</v>
      </c>
      <c r="AA35" s="26">
        <v>0.31096017360687256</v>
      </c>
      <c r="AB35" s="26">
        <v>0.32994338870048523</v>
      </c>
      <c r="AC35" s="26">
        <v>0.3335438072681427</v>
      </c>
      <c r="AD35" s="26">
        <v>0.34636586904525757</v>
      </c>
      <c r="AE35" s="26">
        <v>0.2925349473953247</v>
      </c>
      <c r="AF35" s="26">
        <v>0.2970956861972809</v>
      </c>
      <c r="AG35" s="26">
        <v>0.28655990958213806</v>
      </c>
      <c r="AH35" s="26">
        <v>0.23390665650367737</v>
      </c>
      <c r="AI35" s="26">
        <v>0.21757714450359344</v>
      </c>
      <c r="AJ35" s="26">
        <v>0.23049037158489227</v>
      </c>
      <c r="AK35" s="26">
        <v>5.542369842529297</v>
      </c>
      <c r="AL35" s="26">
        <v>5.5072760581970215</v>
      </c>
      <c r="AM35" s="26">
        <v>5.477850437164307</v>
      </c>
      <c r="AN35" s="26">
        <v>6.006221294403076</v>
      </c>
      <c r="AO35" s="26">
        <v>5.652420520782471</v>
      </c>
      <c r="AP35" s="26">
        <v>4.212144374847412</v>
      </c>
      <c r="AQ35" s="26">
        <v>5.703198432922363</v>
      </c>
      <c r="AR35" s="26">
        <v>5.703198432922363</v>
      </c>
      <c r="AS35" s="26">
        <v>5.431615829467773</v>
      </c>
      <c r="AT35" s="26">
        <v>5.312285900115967</v>
      </c>
      <c r="AU35" s="26">
        <v>5.009060859680176</v>
      </c>
      <c r="AV35" s="26">
        <v>2.7315266132354736</v>
      </c>
      <c r="AW35" s="26">
        <v>2.5572586059570312</v>
      </c>
      <c r="AX35" s="26">
        <v>2.300272226333618</v>
      </c>
      <c r="AY35" s="26">
        <v>1.4536101818084717</v>
      </c>
      <c r="AZ35" s="26">
        <v>1.112073302268982</v>
      </c>
      <c r="BA35" s="26">
        <v>1.3482978343963623</v>
      </c>
    </row>
    <row r="36" spans="2:53" ht="12.75">
      <c r="B36" s="25">
        <v>42096</v>
      </c>
      <c r="C36" s="26">
        <v>497.92578125</v>
      </c>
      <c r="D36" s="26">
        <v>494.6573181152344</v>
      </c>
      <c r="E36" s="26">
        <v>490.50213623046875</v>
      </c>
      <c r="F36" s="26">
        <v>499.01348876953125</v>
      </c>
      <c r="G36" s="26">
        <v>559.187744140625</v>
      </c>
      <c r="H36" s="26">
        <v>647.533203125</v>
      </c>
      <c r="I36" s="26">
        <v>571.3474731445312</v>
      </c>
      <c r="J36" s="26">
        <v>571.3474731445312</v>
      </c>
      <c r="K36" s="26">
        <v>604.2640380859375</v>
      </c>
      <c r="L36" s="26">
        <v>609.19189453125</v>
      </c>
      <c r="M36" s="26">
        <v>626.4151000976562</v>
      </c>
      <c r="N36" s="26">
        <v>700.5211181640625</v>
      </c>
      <c r="O36" s="26">
        <v>665.7149047851562</v>
      </c>
      <c r="P36" s="26">
        <v>586.1425170898438</v>
      </c>
      <c r="Q36" s="26">
        <v>511.695068359375</v>
      </c>
      <c r="R36" s="26">
        <v>612.3731689453125</v>
      </c>
      <c r="S36" s="26">
        <v>545.220458984375</v>
      </c>
      <c r="T36" s="26">
        <v>0.2675548493862152</v>
      </c>
      <c r="U36" s="26">
        <v>0.2657521665096283</v>
      </c>
      <c r="V36" s="26">
        <v>0.26347461342811584</v>
      </c>
      <c r="W36" s="26">
        <v>0.26815882325172424</v>
      </c>
      <c r="X36" s="26">
        <v>0.30386707186698914</v>
      </c>
      <c r="Y36" s="26">
        <v>0.38738808035850525</v>
      </c>
      <c r="Z36" s="26">
        <v>0.31053611636161804</v>
      </c>
      <c r="AA36" s="26">
        <v>0.31053611636161804</v>
      </c>
      <c r="AB36" s="26">
        <v>0.32919934391975403</v>
      </c>
      <c r="AC36" s="26">
        <v>0.33270788192749023</v>
      </c>
      <c r="AD36" s="26">
        <v>0.3439306914806366</v>
      </c>
      <c r="AE36" s="26">
        <v>0.3001657724380493</v>
      </c>
      <c r="AF36" s="26">
        <v>0.28930285573005676</v>
      </c>
      <c r="AG36" s="26">
        <v>0.2812733054161072</v>
      </c>
      <c r="AH36" s="26">
        <v>0.2323748767375946</v>
      </c>
      <c r="AI36" s="26">
        <v>0.21477200090885162</v>
      </c>
      <c r="AJ36" s="26">
        <v>0.23232243955135345</v>
      </c>
      <c r="AK36" s="26">
        <v>5.561738014221191</v>
      </c>
      <c r="AL36" s="26">
        <v>5.524166107177734</v>
      </c>
      <c r="AM36" s="26">
        <v>5.48486852645874</v>
      </c>
      <c r="AN36" s="26">
        <v>5.966379642486572</v>
      </c>
      <c r="AO36" s="26">
        <v>5.6440510749816895</v>
      </c>
      <c r="AP36" s="26">
        <v>4.213937282562256</v>
      </c>
      <c r="AQ36" s="26">
        <v>5.699791431427002</v>
      </c>
      <c r="AR36" s="26">
        <v>5.699791431427002</v>
      </c>
      <c r="AS36" s="26">
        <v>5.456709861755371</v>
      </c>
      <c r="AT36" s="26">
        <v>5.340047359466553</v>
      </c>
      <c r="AU36" s="26">
        <v>5.06739616394043</v>
      </c>
      <c r="AV36" s="26">
        <v>2.9756581783294678</v>
      </c>
      <c r="AW36" s="26">
        <v>2.445009469985962</v>
      </c>
      <c r="AX36" s="26">
        <v>2.236802816390991</v>
      </c>
      <c r="AY36" s="26">
        <v>1.4432193040847778</v>
      </c>
      <c r="AZ36" s="26">
        <v>1.0612726211547852</v>
      </c>
      <c r="BA36" s="26">
        <v>1.3700692653656006</v>
      </c>
    </row>
    <row r="37" spans="2:53" ht="12.75">
      <c r="B37" s="25">
        <v>42097</v>
      </c>
      <c r="C37" s="26">
        <v>498.54473876953125</v>
      </c>
      <c r="D37" s="26">
        <v>496.2386169433594</v>
      </c>
      <c r="E37" s="26">
        <v>492.94305419921875</v>
      </c>
      <c r="F37" s="26">
        <v>497.20489501953125</v>
      </c>
      <c r="G37" s="26">
        <v>558.5767822265625</v>
      </c>
      <c r="H37" s="26">
        <v>647.4631958007812</v>
      </c>
      <c r="I37" s="26">
        <v>570.1033325195312</v>
      </c>
      <c r="J37" s="26">
        <v>570.1033325195312</v>
      </c>
      <c r="K37" s="26">
        <v>602.7628784179688</v>
      </c>
      <c r="L37" s="26">
        <v>607.5115356445312</v>
      </c>
      <c r="M37" s="26">
        <v>621.3643798828125</v>
      </c>
      <c r="N37" s="26">
        <v>687.8358154296875</v>
      </c>
      <c r="O37" s="26">
        <v>670.2415161132812</v>
      </c>
      <c r="P37" s="26">
        <v>550.3825073242188</v>
      </c>
      <c r="Q37" s="26">
        <v>495.28619384765625</v>
      </c>
      <c r="R37" s="26">
        <v>608.8440551757812</v>
      </c>
      <c r="S37" s="26">
        <v>546.9200439453125</v>
      </c>
      <c r="T37" s="26">
        <v>0.26789653301239014</v>
      </c>
      <c r="U37" s="26">
        <v>0.266624391078949</v>
      </c>
      <c r="V37" s="26">
        <v>0.2648158073425293</v>
      </c>
      <c r="W37" s="26">
        <v>0.26716098189353943</v>
      </c>
      <c r="X37" s="26">
        <v>0.3034563660621643</v>
      </c>
      <c r="Y37" s="26">
        <v>0.38732197880744934</v>
      </c>
      <c r="Z37" s="26">
        <v>0.30984994769096375</v>
      </c>
      <c r="AA37" s="26">
        <v>0.30984994769096375</v>
      </c>
      <c r="AB37" s="26">
        <v>0.32813262939453125</v>
      </c>
      <c r="AC37" s="26">
        <v>0.33151140809059143</v>
      </c>
      <c r="AD37" s="26">
        <v>0.3406244218349457</v>
      </c>
      <c r="AE37" s="26">
        <v>0.31151410937309265</v>
      </c>
      <c r="AF37" s="26">
        <v>0.2815033197402954</v>
      </c>
      <c r="AG37" s="26">
        <v>0.251311331987381</v>
      </c>
      <c r="AH37" s="26">
        <v>0.21916036307811737</v>
      </c>
      <c r="AI37" s="26">
        <v>0.2144342064857483</v>
      </c>
      <c r="AJ37" s="26">
        <v>0.23494234681129456</v>
      </c>
      <c r="AK37" s="26">
        <v>5.578949451446533</v>
      </c>
      <c r="AL37" s="26">
        <v>5.542364120483398</v>
      </c>
      <c r="AM37" s="26">
        <v>5.498066425323486</v>
      </c>
      <c r="AN37" s="26">
        <v>5.926219940185547</v>
      </c>
      <c r="AO37" s="26">
        <v>5.638559818267822</v>
      </c>
      <c r="AP37" s="26">
        <v>4.215064525604248</v>
      </c>
      <c r="AQ37" s="26">
        <v>5.693948268890381</v>
      </c>
      <c r="AR37" s="26">
        <v>5.693948268890381</v>
      </c>
      <c r="AS37" s="26">
        <v>5.491642951965332</v>
      </c>
      <c r="AT37" s="26">
        <v>5.3797831535339355</v>
      </c>
      <c r="AU37" s="26">
        <v>5.14931583404541</v>
      </c>
      <c r="AV37" s="26">
        <v>3.3757400512695312</v>
      </c>
      <c r="AW37" s="26">
        <v>2.3697288036346436</v>
      </c>
      <c r="AX37" s="26">
        <v>1.7909671068191528</v>
      </c>
      <c r="AY37" s="26">
        <v>1.2668347358703613</v>
      </c>
      <c r="AZ37" s="26">
        <v>1.0605891942977905</v>
      </c>
      <c r="BA37" s="26">
        <v>1.4027966260910034</v>
      </c>
    </row>
    <row r="38" spans="2:53" ht="12.75">
      <c r="B38" s="25">
        <v>42098</v>
      </c>
      <c r="C38" s="26">
        <v>498.2263488769531</v>
      </c>
      <c r="D38" s="26">
        <v>497.3334655761719</v>
      </c>
      <c r="E38" s="26">
        <v>494.94921875</v>
      </c>
      <c r="F38" s="26">
        <v>495.1000671386719</v>
      </c>
      <c r="G38" s="26">
        <v>558.061767578125</v>
      </c>
      <c r="H38" s="26">
        <v>647.3818969726562</v>
      </c>
      <c r="I38" s="26">
        <v>569.0988159179688</v>
      </c>
      <c r="J38" s="26">
        <v>569.0988159179688</v>
      </c>
      <c r="K38" s="26">
        <v>601.38671875</v>
      </c>
      <c r="L38" s="26">
        <v>605.9797973632812</v>
      </c>
      <c r="M38" s="26">
        <v>617.4713134765625</v>
      </c>
      <c r="N38" s="26">
        <v>678.0433959960938</v>
      </c>
      <c r="O38" s="26">
        <v>673.2705688476562</v>
      </c>
      <c r="P38" s="26">
        <v>593.245849609375</v>
      </c>
      <c r="Q38" s="26">
        <v>485.9651794433594</v>
      </c>
      <c r="R38" s="26">
        <v>603.9913940429688</v>
      </c>
      <c r="S38" s="26">
        <v>546.1224975585938</v>
      </c>
      <c r="T38" s="26">
        <v>0.2677207887172699</v>
      </c>
      <c r="U38" s="26">
        <v>0.26722997426986694</v>
      </c>
      <c r="V38" s="26">
        <v>0.2659350633621216</v>
      </c>
      <c r="W38" s="26">
        <v>0.26599907875061035</v>
      </c>
      <c r="X38" s="26">
        <v>0.3031007945537567</v>
      </c>
      <c r="Y38" s="26">
        <v>0.3872453272342682</v>
      </c>
      <c r="Z38" s="26">
        <v>0.3092897832393646</v>
      </c>
      <c r="AA38" s="26">
        <v>0.3092897832393646</v>
      </c>
      <c r="AB38" s="26">
        <v>0.32717177271842957</v>
      </c>
      <c r="AC38" s="26">
        <v>0.3304238021373749</v>
      </c>
      <c r="AD38" s="26">
        <v>0.3380522131919861</v>
      </c>
      <c r="AE38" s="26">
        <v>0.31688815355300903</v>
      </c>
      <c r="AF38" s="26">
        <v>0.2807216942310333</v>
      </c>
      <c r="AG38" s="26">
        <v>0.2701018750667572</v>
      </c>
      <c r="AH38" s="26">
        <v>0.211836576461792</v>
      </c>
      <c r="AI38" s="26">
        <v>0.2155221700668335</v>
      </c>
      <c r="AJ38" s="26">
        <v>0.23669221997261047</v>
      </c>
      <c r="AK38" s="26">
        <v>5.5923686027526855</v>
      </c>
      <c r="AL38" s="26">
        <v>5.5600266456604</v>
      </c>
      <c r="AM38" s="26">
        <v>5.517291069030762</v>
      </c>
      <c r="AN38" s="26">
        <v>5.886300563812256</v>
      </c>
      <c r="AO38" s="26">
        <v>5.634495258331299</v>
      </c>
      <c r="AP38" s="26">
        <v>4.216360569000244</v>
      </c>
      <c r="AQ38" s="26">
        <v>5.689049243927002</v>
      </c>
      <c r="AR38" s="26">
        <v>5.689049243927002</v>
      </c>
      <c r="AS38" s="26">
        <v>5.5217485427856445</v>
      </c>
      <c r="AT38" s="26">
        <v>5.415572166442871</v>
      </c>
      <c r="AU38" s="26">
        <v>5.215522766113281</v>
      </c>
      <c r="AV38" s="26">
        <v>3.6484076976776123</v>
      </c>
      <c r="AW38" s="26">
        <v>2.436265707015991</v>
      </c>
      <c r="AX38" s="26">
        <v>2.098541736602783</v>
      </c>
      <c r="AY38" s="26">
        <v>1.1670335531234741</v>
      </c>
      <c r="AZ38" s="26">
        <v>1.0819048881530762</v>
      </c>
      <c r="BA38" s="26">
        <v>1.4286381006240845</v>
      </c>
    </row>
    <row r="39" spans="2:53" ht="12.75">
      <c r="B39" s="25">
        <v>42099</v>
      </c>
      <c r="C39" s="26">
        <v>497.7925720214844</v>
      </c>
      <c r="D39" s="26">
        <v>497.78704833984375</v>
      </c>
      <c r="E39" s="26">
        <v>496.4688415527344</v>
      </c>
      <c r="F39" s="26">
        <v>492.8694152832031</v>
      </c>
      <c r="G39" s="26">
        <v>557.5695190429688</v>
      </c>
      <c r="H39" s="26">
        <v>647.3309936523438</v>
      </c>
      <c r="I39" s="26">
        <v>567.7615966796875</v>
      </c>
      <c r="J39" s="26">
        <v>567.7615966796875</v>
      </c>
      <c r="K39" s="26">
        <v>599.62060546875</v>
      </c>
      <c r="L39" s="26">
        <v>604.0574340820312</v>
      </c>
      <c r="M39" s="26">
        <v>613.2111206054688</v>
      </c>
      <c r="N39" s="26">
        <v>665.5715942382812</v>
      </c>
      <c r="O39" s="26">
        <v>674.0785522460938</v>
      </c>
      <c r="P39" s="26">
        <v>584.2061767578125</v>
      </c>
      <c r="Q39" s="26">
        <v>486.45098876953125</v>
      </c>
      <c r="R39" s="26">
        <v>601.2101440429688</v>
      </c>
      <c r="S39" s="26">
        <v>542.9212646484375</v>
      </c>
      <c r="T39" s="26">
        <v>0.26748138666152954</v>
      </c>
      <c r="U39" s="26">
        <v>0.26747918128967285</v>
      </c>
      <c r="V39" s="26">
        <v>0.26676174998283386</v>
      </c>
      <c r="W39" s="26">
        <v>0.2647673487663269</v>
      </c>
      <c r="X39" s="26">
        <v>0.30276262760162354</v>
      </c>
      <c r="Y39" s="26">
        <v>0.38719746470451355</v>
      </c>
      <c r="Z39" s="26">
        <v>0.30853620171546936</v>
      </c>
      <c r="AA39" s="26">
        <v>0.30853620171546936</v>
      </c>
      <c r="AB39" s="26">
        <v>0.3259681165218353</v>
      </c>
      <c r="AC39" s="26">
        <v>0.3290703296661377</v>
      </c>
      <c r="AD39" s="26">
        <v>0.33520954847335815</v>
      </c>
      <c r="AE39" s="26">
        <v>0.3219825327396393</v>
      </c>
      <c r="AF39" s="26">
        <v>0.2855111062526703</v>
      </c>
      <c r="AG39" s="26">
        <v>0.25636032223701477</v>
      </c>
      <c r="AH39" s="26">
        <v>0.21223312616348267</v>
      </c>
      <c r="AI39" s="26">
        <v>0.2191966027021408</v>
      </c>
      <c r="AJ39" s="26">
        <v>0.23660464584827423</v>
      </c>
      <c r="AK39" s="26">
        <v>5.600309371948242</v>
      </c>
      <c r="AL39" s="26">
        <v>5.575596332550049</v>
      </c>
      <c r="AM39" s="26">
        <v>5.5382399559021</v>
      </c>
      <c r="AN39" s="26">
        <v>5.847098350524902</v>
      </c>
      <c r="AO39" s="26">
        <v>5.631872177124023</v>
      </c>
      <c r="AP39" s="26">
        <v>4.217164993286133</v>
      </c>
      <c r="AQ39" s="26">
        <v>5.682423114776611</v>
      </c>
      <c r="AR39" s="26">
        <v>5.682423114776611</v>
      </c>
      <c r="AS39" s="26">
        <v>5.557193756103516</v>
      </c>
      <c r="AT39" s="26">
        <v>5.459125518798828</v>
      </c>
      <c r="AU39" s="26">
        <v>5.291589260101318</v>
      </c>
      <c r="AV39" s="26">
        <v>3.9782874584198</v>
      </c>
      <c r="AW39" s="26">
        <v>2.6687490940093994</v>
      </c>
      <c r="AX39" s="26">
        <v>1.915562391281128</v>
      </c>
      <c r="AY39" s="26">
        <v>1.176266074180603</v>
      </c>
      <c r="AZ39" s="26">
        <v>1.1362658739089966</v>
      </c>
      <c r="BA39" s="26">
        <v>1.4331632852554321</v>
      </c>
    </row>
    <row r="40" spans="2:53" ht="12.75">
      <c r="B40" s="25">
        <v>42100</v>
      </c>
      <c r="C40" s="26">
        <v>497.26385498046875</v>
      </c>
      <c r="D40" s="26">
        <v>497.7983703613281</v>
      </c>
      <c r="E40" s="26">
        <v>497.62884521484375</v>
      </c>
      <c r="F40" s="26">
        <v>490.6781311035156</v>
      </c>
      <c r="G40" s="26">
        <v>557.0592041015625</v>
      </c>
      <c r="H40" s="26">
        <v>647.280029296875</v>
      </c>
      <c r="I40" s="26">
        <v>566.5205688476562</v>
      </c>
      <c r="J40" s="26">
        <v>566.5205688476562</v>
      </c>
      <c r="K40" s="26">
        <v>597.7943725585938</v>
      </c>
      <c r="L40" s="26">
        <v>602.091552734375</v>
      </c>
      <c r="M40" s="26">
        <v>609.5369262695312</v>
      </c>
      <c r="N40" s="26">
        <v>654.7131958007812</v>
      </c>
      <c r="O40" s="26">
        <v>670.834716796875</v>
      </c>
      <c r="P40" s="26">
        <v>608.5296630859375</v>
      </c>
      <c r="Q40" s="26">
        <v>497.9356689453125</v>
      </c>
      <c r="R40" s="26">
        <v>600.6791381835938</v>
      </c>
      <c r="S40" s="26">
        <v>538.0926513671875</v>
      </c>
      <c r="T40" s="26">
        <v>0.26718956232070923</v>
      </c>
      <c r="U40" s="26">
        <v>0.26748529076576233</v>
      </c>
      <c r="V40" s="26">
        <v>0.2674197852611542</v>
      </c>
      <c r="W40" s="26">
        <v>0.26355716586112976</v>
      </c>
      <c r="X40" s="26">
        <v>0.3024161159992218</v>
      </c>
      <c r="Y40" s="26">
        <v>0.38714954257011414</v>
      </c>
      <c r="Z40" s="26">
        <v>0.30782970786094666</v>
      </c>
      <c r="AA40" s="26">
        <v>0.30782970786094666</v>
      </c>
      <c r="AB40" s="26">
        <v>0.3247631788253784</v>
      </c>
      <c r="AC40" s="26">
        <v>0.32770848274230957</v>
      </c>
      <c r="AD40" s="26">
        <v>0.33273616433143616</v>
      </c>
      <c r="AE40" s="26">
        <v>0.32371261715888977</v>
      </c>
      <c r="AF40" s="26">
        <v>0.2934989631175995</v>
      </c>
      <c r="AG40" s="26">
        <v>0.2624240815639496</v>
      </c>
      <c r="AH40" s="26">
        <v>0.2210375815629959</v>
      </c>
      <c r="AI40" s="26">
        <v>0.22481487691402435</v>
      </c>
      <c r="AJ40" s="26">
        <v>0.23502421379089355</v>
      </c>
      <c r="AK40" s="26">
        <v>5.6025166511535645</v>
      </c>
      <c r="AL40" s="26">
        <v>5.58750057220459</v>
      </c>
      <c r="AM40" s="26">
        <v>5.557051181793213</v>
      </c>
      <c r="AN40" s="26">
        <v>5.80904483795166</v>
      </c>
      <c r="AO40" s="26">
        <v>5.629966735839844</v>
      </c>
      <c r="AP40" s="26">
        <v>4.217965602874756</v>
      </c>
      <c r="AQ40" s="26">
        <v>5.676301002502441</v>
      </c>
      <c r="AR40" s="26">
        <v>5.676301002502441</v>
      </c>
      <c r="AS40" s="26">
        <v>5.589685440063477</v>
      </c>
      <c r="AT40" s="26">
        <v>5.5011820793151855</v>
      </c>
      <c r="AU40" s="26">
        <v>5.360095024108887</v>
      </c>
      <c r="AV40" s="26">
        <v>4.239002227783203</v>
      </c>
      <c r="AW40" s="26">
        <v>3.0050384998321533</v>
      </c>
      <c r="AX40" s="26">
        <v>2.0897409915924072</v>
      </c>
      <c r="AY40" s="26">
        <v>1.3103125095367432</v>
      </c>
      <c r="AZ40" s="26">
        <v>1.210853099822998</v>
      </c>
      <c r="BA40" s="26">
        <v>1.418596625328064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I102"/>
  <sheetViews>
    <sheetView zoomScalePageLayoutView="0" workbookViewId="0" topLeftCell="A4">
      <selection activeCell="C24" sqref="C24"/>
    </sheetView>
  </sheetViews>
  <sheetFormatPr defaultColWidth="9.140625" defaultRowHeight="12.75"/>
  <cols>
    <col min="1" max="1" width="31.421875" style="0" customWidth="1"/>
    <col min="2" max="2" width="13.8515625" style="0" bestFit="1" customWidth="1"/>
    <col min="3" max="3" width="74.8515625" style="14" bestFit="1" customWidth="1"/>
    <col min="4" max="4" width="24.7109375" style="0" customWidth="1"/>
    <col min="5" max="5" width="12.421875" style="0" customWidth="1"/>
    <col min="6" max="6" width="10.7109375" style="0" bestFit="1" customWidth="1"/>
    <col min="7" max="7" width="8.421875" style="0" customWidth="1"/>
    <col min="8" max="8" width="17.7109375" style="0" bestFit="1" customWidth="1"/>
    <col min="9" max="9" width="31.00390625" style="0" bestFit="1" customWidth="1"/>
  </cols>
  <sheetData>
    <row r="1" spans="1:9" ht="15.75">
      <c r="A1" s="17" t="s">
        <v>9</v>
      </c>
      <c r="B1" s="3" t="s">
        <v>2</v>
      </c>
      <c r="C1" s="10" t="s">
        <v>10</v>
      </c>
      <c r="D1" s="4" t="s">
        <v>11</v>
      </c>
      <c r="E1" s="5"/>
      <c r="F1" s="5"/>
      <c r="G1" s="5"/>
      <c r="H1" s="5" t="s">
        <v>63</v>
      </c>
      <c r="I1" s="5"/>
    </row>
    <row r="2" spans="1:8" ht="12.75">
      <c r="A2" s="28" t="s">
        <v>142</v>
      </c>
      <c r="B2" s="2" t="s">
        <v>3</v>
      </c>
      <c r="C2" s="11">
        <v>42072</v>
      </c>
      <c r="D2" s="6" t="s">
        <v>12</v>
      </c>
      <c r="E2" s="7" t="str">
        <f>A2&amp;"+FROM-ALL"</f>
        <v>20150317-21A+FROM-ALL</v>
      </c>
      <c r="F2" s="5"/>
      <c r="G2" s="1"/>
      <c r="H2" s="6" t="s">
        <v>12</v>
      </c>
    </row>
    <row r="3" spans="1:8" ht="12.75">
      <c r="A3" s="18" t="s">
        <v>143</v>
      </c>
      <c r="B3" s="2" t="s">
        <v>4</v>
      </c>
      <c r="C3" s="12">
        <v>2400</v>
      </c>
      <c r="D3" s="6" t="s">
        <v>13</v>
      </c>
      <c r="E3" t="str">
        <f>A3</f>
        <v>ca-aq-qual.dss</v>
      </c>
      <c r="F3" s="5"/>
      <c r="G3" s="5"/>
      <c r="H3" s="6" t="s">
        <v>13</v>
      </c>
    </row>
    <row r="4" spans="2:9" ht="12.75">
      <c r="B4" s="2" t="s">
        <v>6</v>
      </c>
      <c r="C4" s="13">
        <v>42099</v>
      </c>
      <c r="D4" s="5"/>
      <c r="E4" s="5"/>
      <c r="F4" s="5"/>
      <c r="G4" s="5"/>
      <c r="H4" s="5"/>
      <c r="I4" s="5"/>
    </row>
    <row r="5" spans="2:9" ht="12.75">
      <c r="B5" s="2" t="s">
        <v>7</v>
      </c>
      <c r="C5" s="12">
        <v>2400</v>
      </c>
      <c r="D5" s="5"/>
      <c r="E5" s="5"/>
      <c r="F5" s="5"/>
      <c r="G5" s="5"/>
      <c r="H5" s="5"/>
      <c r="I5" s="5"/>
    </row>
    <row r="6" spans="1:9" ht="12.75">
      <c r="A6" s="4" t="s">
        <v>14</v>
      </c>
      <c r="B6" s="2" t="s">
        <v>15</v>
      </c>
      <c r="C6" s="10" t="s">
        <v>8</v>
      </c>
      <c r="D6" s="8" t="s">
        <v>16</v>
      </c>
      <c r="E6" s="8" t="s">
        <v>17</v>
      </c>
      <c r="F6" s="8" t="s">
        <v>18</v>
      </c>
      <c r="G6" s="9" t="s">
        <v>19</v>
      </c>
      <c r="H6" s="8" t="s">
        <v>20</v>
      </c>
      <c r="I6" s="8" t="s">
        <v>21</v>
      </c>
    </row>
    <row r="7" spans="1:9" ht="12.75">
      <c r="A7" s="5" t="s">
        <v>22</v>
      </c>
      <c r="B7" s="15" t="s">
        <v>0</v>
      </c>
      <c r="C7" s="10" t="str">
        <f aca="true" t="shared" si="0" ref="C7:C56">CONCATENATE("/",D7,"/",E7,"/",F7,"/",G7,"/",H7,"/",I7,"/")</f>
        <v>/QUAL8.0.6/ck_01/EC//1DAY/20150317-21A+FROM-ALL/</v>
      </c>
      <c r="D7" s="5" t="s">
        <v>64</v>
      </c>
      <c r="E7" s="5" t="s">
        <v>44</v>
      </c>
      <c r="F7" s="5" t="str">
        <f>B7</f>
        <v>EC</v>
      </c>
      <c r="G7" s="5"/>
      <c r="H7" s="5" t="s">
        <v>5</v>
      </c>
      <c r="I7" s="5" t="str">
        <f>$E$2</f>
        <v>20150317-21A+FROM-ALL</v>
      </c>
    </row>
    <row r="8" spans="1:9" ht="12.75">
      <c r="A8" s="5" t="s">
        <v>48</v>
      </c>
      <c r="B8" s="15" t="s">
        <v>0</v>
      </c>
      <c r="C8" s="10" t="str">
        <f>CONCATENATE("/",D8,"/",E8,"/",F8,"/",G8,"/",H8,"/",I8,"/")</f>
        <v>/QUAL8.0.6/ck_02/EC//1DAY/20150317-21A+FROM-ALL/</v>
      </c>
      <c r="D8" s="5" t="s">
        <v>64</v>
      </c>
      <c r="E8" s="5" t="s">
        <v>49</v>
      </c>
      <c r="F8" s="5" t="str">
        <f>B8</f>
        <v>EC</v>
      </c>
      <c r="G8" s="5"/>
      <c r="H8" s="5" t="s">
        <v>5</v>
      </c>
      <c r="I8" s="5" t="str">
        <f aca="true" t="shared" si="1" ref="I8:I57">$E$2</f>
        <v>20150317-21A+FROM-ALL</v>
      </c>
    </row>
    <row r="9" spans="1:9" ht="12.75">
      <c r="A9" s="5" t="s">
        <v>23</v>
      </c>
      <c r="B9" s="15" t="s">
        <v>0</v>
      </c>
      <c r="C9" s="10" t="str">
        <f>CONCATENATE("/",D9,"/",E9,"/",F9,"/",G9,"/",H9,"/",I9,"/")</f>
        <v>/QUAL8.0.6/ck_613/EC//1DAY/20150317-21A+FROM-ALL/</v>
      </c>
      <c r="D9" s="5" t="s">
        <v>64</v>
      </c>
      <c r="E9" s="5" t="s">
        <v>34</v>
      </c>
      <c r="F9" s="5" t="str">
        <f>B9</f>
        <v>EC</v>
      </c>
      <c r="G9" s="5"/>
      <c r="H9" s="5" t="s">
        <v>5</v>
      </c>
      <c r="I9" s="5" t="str">
        <f t="shared" si="1"/>
        <v>20150317-21A+FROM-ALL</v>
      </c>
    </row>
    <row r="10" spans="1:9" ht="12.75">
      <c r="A10" t="s">
        <v>24</v>
      </c>
      <c r="B10" s="15" t="s">
        <v>0</v>
      </c>
      <c r="C10" s="10" t="str">
        <f>CONCATENATE("/",D10,"/",E10,"/",F10,"/",G10,"/",H10,"/",I10,"/")</f>
        <v>/QUAL8.0.6/ck_12/EC//1DAY/20150317-21A+FROM-ALL/</v>
      </c>
      <c r="D10" s="5" t="s">
        <v>64</v>
      </c>
      <c r="E10" s="19" t="s">
        <v>35</v>
      </c>
      <c r="F10" s="5" t="str">
        <f>B10</f>
        <v>EC</v>
      </c>
      <c r="G10" s="5"/>
      <c r="H10" s="5" t="s">
        <v>5</v>
      </c>
      <c r="I10" s="5" t="str">
        <f t="shared" si="1"/>
        <v>20150317-21A+FROM-ALL</v>
      </c>
    </row>
    <row r="11" spans="1:9" ht="12.75">
      <c r="A11" t="s">
        <v>25</v>
      </c>
      <c r="B11" s="15" t="s">
        <v>0</v>
      </c>
      <c r="C11" s="10" t="str">
        <f>CONCATENATE("/",D11,"/",E11,"/",F11,"/",G11,"/",H11,"/",I11,"/")</f>
        <v>/QUAL8.0.6/ONEILLR/EC//1DAY/20150317-21A+FROM-ALL/</v>
      </c>
      <c r="D11" s="5" t="s">
        <v>64</v>
      </c>
      <c r="E11" s="19" t="s">
        <v>36</v>
      </c>
      <c r="F11" s="5" t="str">
        <f>B11</f>
        <v>EC</v>
      </c>
      <c r="H11" s="5" t="s">
        <v>5</v>
      </c>
      <c r="I11" s="5" t="str">
        <f t="shared" si="1"/>
        <v>20150317-21A+FROM-ALL</v>
      </c>
    </row>
    <row r="12" spans="1:9" ht="12.75">
      <c r="A12" s="1" t="s">
        <v>26</v>
      </c>
      <c r="B12" s="15" t="s">
        <v>0</v>
      </c>
      <c r="C12" s="10" t="str">
        <f t="shared" si="0"/>
        <v>/QUAL8.0.6/SANLUISR/EC//1DAY/20150317-21A+FROM-ALL/</v>
      </c>
      <c r="D12" s="5" t="s">
        <v>64</v>
      </c>
      <c r="E12" s="5" t="s">
        <v>37</v>
      </c>
      <c r="F12" s="5" t="str">
        <f aca="true" t="shared" si="2" ref="F12:F39">B12</f>
        <v>EC</v>
      </c>
      <c r="G12" s="5"/>
      <c r="H12" s="5" t="s">
        <v>5</v>
      </c>
      <c r="I12" s="5" t="str">
        <f t="shared" si="1"/>
        <v>20150317-21A+FROM-ALL</v>
      </c>
    </row>
    <row r="13" spans="1:9" ht="12.75">
      <c r="A13" t="s">
        <v>27</v>
      </c>
      <c r="B13" s="15" t="s">
        <v>0</v>
      </c>
      <c r="C13" s="10" t="str">
        <f t="shared" si="0"/>
        <v>/QUAL8.0.6/415_100/EC//1DAY/20150317-21A+FROM-ALL/</v>
      </c>
      <c r="D13" s="5" t="s">
        <v>64</v>
      </c>
      <c r="E13" s="5" t="s">
        <v>51</v>
      </c>
      <c r="F13" s="5" t="str">
        <f t="shared" si="2"/>
        <v>EC</v>
      </c>
      <c r="G13" s="5"/>
      <c r="H13" s="5" t="s">
        <v>5</v>
      </c>
      <c r="I13" s="5" t="str">
        <f t="shared" si="1"/>
        <v>20150317-21A+FROM-ALL</v>
      </c>
    </row>
    <row r="14" spans="1:9" ht="12.75">
      <c r="A14" t="s">
        <v>50</v>
      </c>
      <c r="B14" s="15" t="s">
        <v>0</v>
      </c>
      <c r="C14" s="10" t="str">
        <f t="shared" si="0"/>
        <v>/QUAL8.0.6/ck_13/EC//1DAY/20150317-21A+FROM-ALL/</v>
      </c>
      <c r="D14" s="5" t="s">
        <v>64</v>
      </c>
      <c r="E14" s="5" t="s">
        <v>45</v>
      </c>
      <c r="F14" s="5" t="str">
        <f t="shared" si="2"/>
        <v>EC</v>
      </c>
      <c r="G14" s="5"/>
      <c r="H14" s="5" t="s">
        <v>5</v>
      </c>
      <c r="I14" s="5" t="str">
        <f t="shared" si="1"/>
        <v>20150317-21A+FROM-ALL</v>
      </c>
    </row>
    <row r="15" spans="1:9" ht="12.75">
      <c r="A15" t="s">
        <v>28</v>
      </c>
      <c r="B15" s="15" t="s">
        <v>0</v>
      </c>
      <c r="C15" s="10" t="str">
        <f t="shared" si="0"/>
        <v>/QUAL8.0.6/ck_21/EC//1DAY/20150317-21A+FROM-ALL/</v>
      </c>
      <c r="D15" s="5" t="s">
        <v>64</v>
      </c>
      <c r="E15" s="5" t="s">
        <v>38</v>
      </c>
      <c r="F15" s="5" t="str">
        <f t="shared" si="2"/>
        <v>EC</v>
      </c>
      <c r="G15" s="5"/>
      <c r="H15" s="5" t="s">
        <v>5</v>
      </c>
      <c r="I15" s="5" t="str">
        <f t="shared" si="1"/>
        <v>20150317-21A+FROM-ALL</v>
      </c>
    </row>
    <row r="16" spans="1:9" ht="12.75">
      <c r="A16" t="s">
        <v>46</v>
      </c>
      <c r="B16" s="15" t="s">
        <v>0</v>
      </c>
      <c r="C16" s="10" t="str">
        <f t="shared" si="0"/>
        <v>/QUAL8.0.6/ck_22/EC//1DAY/20150317-21A+FROM-ALL/</v>
      </c>
      <c r="D16" s="5" t="s">
        <v>64</v>
      </c>
      <c r="E16" s="5" t="s">
        <v>47</v>
      </c>
      <c r="F16" s="5" t="str">
        <f t="shared" si="2"/>
        <v>EC</v>
      </c>
      <c r="G16" s="5"/>
      <c r="H16" s="5" t="s">
        <v>5</v>
      </c>
      <c r="I16" s="5" t="str">
        <f t="shared" si="1"/>
        <v>20150317-21A+FROM-ALL</v>
      </c>
    </row>
    <row r="17" spans="1:9" ht="12.75">
      <c r="A17" t="s">
        <v>29</v>
      </c>
      <c r="B17" s="15" t="s">
        <v>0</v>
      </c>
      <c r="C17" s="10" t="str">
        <f t="shared" si="0"/>
        <v>/QUAL8.0.6/ck_23/EC//1DAY/20150317-21A+FROM-ALL/</v>
      </c>
      <c r="D17" s="5" t="s">
        <v>64</v>
      </c>
      <c r="E17" s="5" t="s">
        <v>39</v>
      </c>
      <c r="F17" s="5" t="str">
        <f t="shared" si="2"/>
        <v>EC</v>
      </c>
      <c r="G17" s="5"/>
      <c r="H17" s="5" t="s">
        <v>5</v>
      </c>
      <c r="I17" s="5" t="str">
        <f t="shared" si="1"/>
        <v>20150317-21A+FROM-ALL</v>
      </c>
    </row>
    <row r="18" spans="1:9" ht="12.75">
      <c r="A18" t="s">
        <v>30</v>
      </c>
      <c r="B18" s="15" t="s">
        <v>0</v>
      </c>
      <c r="C18" s="10" t="str">
        <f t="shared" si="0"/>
        <v>/QUAL8.0.6/ck_25/EC//1DAY/20150317-21A+FROM-ALL/</v>
      </c>
      <c r="D18" s="5" t="s">
        <v>64</v>
      </c>
      <c r="E18" s="5" t="s">
        <v>40</v>
      </c>
      <c r="F18" s="5" t="str">
        <f t="shared" si="2"/>
        <v>EC</v>
      </c>
      <c r="G18" s="5"/>
      <c r="H18" s="5" t="s">
        <v>5</v>
      </c>
      <c r="I18" s="5" t="str">
        <f t="shared" si="1"/>
        <v>20150317-21A+FROM-ALL</v>
      </c>
    </row>
    <row r="19" spans="1:9" ht="12.75">
      <c r="A19" s="1" t="s">
        <v>68</v>
      </c>
      <c r="B19" s="15" t="s">
        <v>0</v>
      </c>
      <c r="C19" s="10" t="str">
        <f t="shared" si="0"/>
        <v>/QUAL8.0.6/ck_27/EC//1DAY/20150317-21A+FROM-ALL/</v>
      </c>
      <c r="D19" s="5" t="s">
        <v>64</v>
      </c>
      <c r="E19" s="5" t="s">
        <v>69</v>
      </c>
      <c r="F19" s="5" t="str">
        <f t="shared" si="2"/>
        <v>EC</v>
      </c>
      <c r="G19" s="5"/>
      <c r="H19" s="5" t="s">
        <v>5</v>
      </c>
      <c r="I19" s="5" t="str">
        <f t="shared" si="1"/>
        <v>20150317-21A+FROM-ALL</v>
      </c>
    </row>
    <row r="20" spans="1:9" ht="12.75">
      <c r="A20" t="s">
        <v>31</v>
      </c>
      <c r="B20" s="15" t="s">
        <v>0</v>
      </c>
      <c r="C20" s="10" t="str">
        <f t="shared" si="0"/>
        <v>/QUAL8.0.6/ck_29/EC//1DAY/20150317-21A+FROM-ALL/</v>
      </c>
      <c r="D20" s="5" t="s">
        <v>64</v>
      </c>
      <c r="E20" s="5" t="s">
        <v>41</v>
      </c>
      <c r="F20" s="5" t="str">
        <f t="shared" si="2"/>
        <v>EC</v>
      </c>
      <c r="H20" s="5" t="s">
        <v>5</v>
      </c>
      <c r="I20" s="5" t="str">
        <f t="shared" si="1"/>
        <v>20150317-21A+FROM-ALL</v>
      </c>
    </row>
    <row r="21" spans="1:9" ht="12.75">
      <c r="A21" t="s">
        <v>32</v>
      </c>
      <c r="B21" s="15" t="s">
        <v>0</v>
      </c>
      <c r="C21" s="10" t="str">
        <f t="shared" si="0"/>
        <v>/QUAL8.0.6/ck_41/EC//1DAY/20150317-21A+FROM-ALL/</v>
      </c>
      <c r="D21" s="5" t="s">
        <v>64</v>
      </c>
      <c r="E21" s="5" t="s">
        <v>42</v>
      </c>
      <c r="F21" s="5" t="str">
        <f t="shared" si="2"/>
        <v>EC</v>
      </c>
      <c r="H21" s="5" t="s">
        <v>5</v>
      </c>
      <c r="I21" s="5" t="str">
        <f t="shared" si="1"/>
        <v>20150317-21A+FROM-ALL</v>
      </c>
    </row>
    <row r="22" spans="1:9" ht="12.75">
      <c r="A22" s="1" t="s">
        <v>66</v>
      </c>
      <c r="B22" s="15" t="s">
        <v>0</v>
      </c>
      <c r="C22" s="10" t="str">
        <f t="shared" si="0"/>
        <v>/QUAL8.0.6/ck_66/EC//1DAY/20150317-21A+FROM-ALL/</v>
      </c>
      <c r="D22" s="5" t="s">
        <v>64</v>
      </c>
      <c r="E22" s="5" t="s">
        <v>67</v>
      </c>
      <c r="F22" s="5" t="str">
        <f t="shared" si="2"/>
        <v>EC</v>
      </c>
      <c r="H22" s="5" t="s">
        <v>5</v>
      </c>
      <c r="I22" s="5" t="str">
        <f t="shared" si="1"/>
        <v>20150317-21A+FROM-ALL</v>
      </c>
    </row>
    <row r="23" spans="1:9" ht="12.75">
      <c r="A23" s="1" t="s">
        <v>33</v>
      </c>
      <c r="B23" s="15" t="s">
        <v>0</v>
      </c>
      <c r="C23" s="10" t="str">
        <f>CONCATENATE("/",D23,"/",E23,"/",F23,"/",G23,"/",H23,"/",I23,"/")</f>
        <v>/QUAL8.0.6/ck_705/EC//1DAY/20150317-21A+FROM-ALL/</v>
      </c>
      <c r="D23" s="5" t="s">
        <v>64</v>
      </c>
      <c r="E23" s="5" t="s">
        <v>43</v>
      </c>
      <c r="F23" s="5" t="str">
        <f t="shared" si="2"/>
        <v>EC</v>
      </c>
      <c r="H23" s="5" t="s">
        <v>5</v>
      </c>
      <c r="I23" s="5" t="str">
        <f t="shared" si="1"/>
        <v>20150317-21A+FROM-ALL</v>
      </c>
    </row>
    <row r="24" spans="1:9" ht="12.75">
      <c r="A24" s="5" t="s">
        <v>22</v>
      </c>
      <c r="B24" s="16" t="s">
        <v>1</v>
      </c>
      <c r="C24" s="10" t="str">
        <f t="shared" si="0"/>
        <v>/QUAL8.0.6/ck_01/BR//1DAY/20150317-21A+FROM-ALL/</v>
      </c>
      <c r="D24" s="5" t="s">
        <v>64</v>
      </c>
      <c r="E24" s="5" t="s">
        <v>44</v>
      </c>
      <c r="F24" s="5" t="str">
        <f t="shared" si="2"/>
        <v>BR</v>
      </c>
      <c r="G24" s="5"/>
      <c r="H24" s="5" t="s">
        <v>5</v>
      </c>
      <c r="I24" s="5" t="str">
        <f t="shared" si="1"/>
        <v>20150317-21A+FROM-ALL</v>
      </c>
    </row>
    <row r="25" spans="1:9" ht="12.75">
      <c r="A25" s="5" t="s">
        <v>48</v>
      </c>
      <c r="B25" s="16" t="s">
        <v>1</v>
      </c>
      <c r="C25" s="10" t="str">
        <f>CONCATENATE("/",D25,"/",E25,"/",F25,"/",G25,"/",H25,"/",I25,"/")</f>
        <v>/QUAL8.0.6/ck_02/BR//1DAY/20150317-21A+FROM-ALL/</v>
      </c>
      <c r="D25" s="5" t="s">
        <v>64</v>
      </c>
      <c r="E25" s="5" t="s">
        <v>49</v>
      </c>
      <c r="F25" s="5" t="str">
        <f t="shared" si="2"/>
        <v>BR</v>
      </c>
      <c r="G25" s="5"/>
      <c r="H25" s="5" t="s">
        <v>5</v>
      </c>
      <c r="I25" s="5" t="str">
        <f t="shared" si="1"/>
        <v>20150317-21A+FROM-ALL</v>
      </c>
    </row>
    <row r="26" spans="1:9" ht="12.75">
      <c r="A26" s="5" t="s">
        <v>23</v>
      </c>
      <c r="B26" s="16" t="s">
        <v>1</v>
      </c>
      <c r="C26" s="10" t="str">
        <f>CONCATENATE("/",D26,"/",E26,"/",F26,"/",G26,"/",H26,"/",I26,"/")</f>
        <v>/QUAL8.0.6/ck_613/BR//1DAY/20150317-21A+FROM-ALL/</v>
      </c>
      <c r="D26" s="5" t="s">
        <v>64</v>
      </c>
      <c r="E26" s="5" t="s">
        <v>34</v>
      </c>
      <c r="F26" s="5" t="str">
        <f t="shared" si="2"/>
        <v>BR</v>
      </c>
      <c r="G26" s="5"/>
      <c r="H26" s="5" t="s">
        <v>5</v>
      </c>
      <c r="I26" s="5" t="str">
        <f t="shared" si="1"/>
        <v>20150317-21A+FROM-ALL</v>
      </c>
    </row>
    <row r="27" spans="1:9" ht="12.75">
      <c r="A27" t="s">
        <v>24</v>
      </c>
      <c r="B27" s="16" t="s">
        <v>1</v>
      </c>
      <c r="C27" s="10" t="str">
        <f>CONCATENATE("/",D27,"/",E27,"/",F27,"/",G27,"/",H27,"/",I27,"/")</f>
        <v>/QUAL8.0.6/ck_12/BR//1DAY/20150317-21A+FROM-ALL/</v>
      </c>
      <c r="D27" s="5" t="s">
        <v>64</v>
      </c>
      <c r="E27" s="19" t="s">
        <v>35</v>
      </c>
      <c r="F27" s="5" t="str">
        <f t="shared" si="2"/>
        <v>BR</v>
      </c>
      <c r="G27" s="5"/>
      <c r="H27" s="5" t="s">
        <v>5</v>
      </c>
      <c r="I27" s="5" t="str">
        <f t="shared" si="1"/>
        <v>20150317-21A+FROM-ALL</v>
      </c>
    </row>
    <row r="28" spans="1:9" ht="12.75">
      <c r="A28" t="s">
        <v>25</v>
      </c>
      <c r="B28" s="16" t="s">
        <v>1</v>
      </c>
      <c r="C28" s="10" t="str">
        <f>CONCATENATE("/",D28,"/",E28,"/",F28,"/",G28,"/",H28,"/",I28,"/")</f>
        <v>/QUAL8.0.6/ONEILLR/BR//1DAY/20150317-21A+FROM-ALL/</v>
      </c>
      <c r="D28" s="5" t="s">
        <v>64</v>
      </c>
      <c r="E28" s="19" t="s">
        <v>36</v>
      </c>
      <c r="F28" s="5" t="str">
        <f t="shared" si="2"/>
        <v>BR</v>
      </c>
      <c r="H28" s="5" t="s">
        <v>5</v>
      </c>
      <c r="I28" s="5" t="str">
        <f t="shared" si="1"/>
        <v>20150317-21A+FROM-ALL</v>
      </c>
    </row>
    <row r="29" spans="1:9" ht="12.75">
      <c r="A29" t="s">
        <v>26</v>
      </c>
      <c r="B29" s="16" t="s">
        <v>1</v>
      </c>
      <c r="C29" s="10" t="str">
        <f t="shared" si="0"/>
        <v>/QUAL8.0.6/SANLUISR/BR//1DAY/20150317-21A+FROM-ALL/</v>
      </c>
      <c r="D29" s="5" t="s">
        <v>64</v>
      </c>
      <c r="E29" s="5" t="s">
        <v>37</v>
      </c>
      <c r="F29" s="5" t="str">
        <f t="shared" si="2"/>
        <v>BR</v>
      </c>
      <c r="G29" s="5"/>
      <c r="H29" s="5" t="s">
        <v>5</v>
      </c>
      <c r="I29" s="5" t="str">
        <f t="shared" si="1"/>
        <v>20150317-21A+FROM-ALL</v>
      </c>
    </row>
    <row r="30" spans="1:9" ht="12.75">
      <c r="A30" t="s">
        <v>27</v>
      </c>
      <c r="B30" s="16" t="s">
        <v>1</v>
      </c>
      <c r="C30" s="10" t="str">
        <f t="shared" si="0"/>
        <v>/QUAL8.0.6/415_100/BR//1DAY/20150317-21A+FROM-ALL/</v>
      </c>
      <c r="D30" s="5" t="s">
        <v>64</v>
      </c>
      <c r="E30" s="5" t="s">
        <v>51</v>
      </c>
      <c r="F30" s="5" t="str">
        <f t="shared" si="2"/>
        <v>BR</v>
      </c>
      <c r="G30" s="5"/>
      <c r="H30" s="5" t="s">
        <v>5</v>
      </c>
      <c r="I30" s="5" t="str">
        <f t="shared" si="1"/>
        <v>20150317-21A+FROM-ALL</v>
      </c>
    </row>
    <row r="31" spans="1:9" ht="12.75">
      <c r="A31" t="s">
        <v>50</v>
      </c>
      <c r="B31" s="16" t="s">
        <v>1</v>
      </c>
      <c r="C31" s="10" t="str">
        <f t="shared" si="0"/>
        <v>/QUAL8.0.6/ck_13/BR//1DAY/20150317-21A+FROM-ALL/</v>
      </c>
      <c r="D31" s="5" t="s">
        <v>64</v>
      </c>
      <c r="E31" s="5" t="s">
        <v>45</v>
      </c>
      <c r="F31" s="5" t="str">
        <f t="shared" si="2"/>
        <v>BR</v>
      </c>
      <c r="G31" s="5"/>
      <c r="H31" s="5" t="s">
        <v>5</v>
      </c>
      <c r="I31" s="5" t="str">
        <f t="shared" si="1"/>
        <v>20150317-21A+FROM-ALL</v>
      </c>
    </row>
    <row r="32" spans="1:9" ht="12.75">
      <c r="A32" t="s">
        <v>28</v>
      </c>
      <c r="B32" s="16" t="s">
        <v>1</v>
      </c>
      <c r="C32" s="10" t="str">
        <f t="shared" si="0"/>
        <v>/QUAL8.0.6/ck_21/BR//1DAY/20150317-21A+FROM-ALL/</v>
      </c>
      <c r="D32" s="5" t="s">
        <v>64</v>
      </c>
      <c r="E32" s="5" t="s">
        <v>38</v>
      </c>
      <c r="F32" s="5" t="str">
        <f t="shared" si="2"/>
        <v>BR</v>
      </c>
      <c r="G32" s="5"/>
      <c r="H32" s="5" t="s">
        <v>5</v>
      </c>
      <c r="I32" s="5" t="str">
        <f t="shared" si="1"/>
        <v>20150317-21A+FROM-ALL</v>
      </c>
    </row>
    <row r="33" spans="1:9" ht="12.75">
      <c r="A33" t="s">
        <v>46</v>
      </c>
      <c r="B33" s="16" t="s">
        <v>1</v>
      </c>
      <c r="C33" s="10" t="str">
        <f t="shared" si="0"/>
        <v>/QUAL8.0.6/ck_22/BR//1DAY/20150317-21A+FROM-ALL/</v>
      </c>
      <c r="D33" s="5" t="s">
        <v>64</v>
      </c>
      <c r="E33" s="5" t="s">
        <v>47</v>
      </c>
      <c r="F33" s="5" t="str">
        <f t="shared" si="2"/>
        <v>BR</v>
      </c>
      <c r="G33" s="5"/>
      <c r="H33" s="5" t="s">
        <v>5</v>
      </c>
      <c r="I33" s="5" t="str">
        <f t="shared" si="1"/>
        <v>20150317-21A+FROM-ALL</v>
      </c>
    </row>
    <row r="34" spans="1:9" ht="12.75">
      <c r="A34" t="s">
        <v>29</v>
      </c>
      <c r="B34" s="16" t="s">
        <v>1</v>
      </c>
      <c r="C34" s="10" t="str">
        <f t="shared" si="0"/>
        <v>/QUAL8.0.6/ck_23/BR//1DAY/20150317-21A+FROM-ALL/</v>
      </c>
      <c r="D34" s="5" t="s">
        <v>64</v>
      </c>
      <c r="E34" s="5" t="s">
        <v>39</v>
      </c>
      <c r="F34" s="5" t="str">
        <f t="shared" si="2"/>
        <v>BR</v>
      </c>
      <c r="G34" s="5"/>
      <c r="H34" s="5" t="s">
        <v>5</v>
      </c>
      <c r="I34" s="5" t="str">
        <f t="shared" si="1"/>
        <v>20150317-21A+FROM-ALL</v>
      </c>
    </row>
    <row r="35" spans="1:9" ht="12.75">
      <c r="A35" t="s">
        <v>30</v>
      </c>
      <c r="B35" s="16" t="s">
        <v>1</v>
      </c>
      <c r="C35" s="10" t="str">
        <f t="shared" si="0"/>
        <v>/QUAL8.0.6/ck_25/BR//1DAY/20150317-21A+FROM-ALL/</v>
      </c>
      <c r="D35" s="5" t="s">
        <v>64</v>
      </c>
      <c r="E35" s="5" t="s">
        <v>40</v>
      </c>
      <c r="F35" s="5" t="str">
        <f t="shared" si="2"/>
        <v>BR</v>
      </c>
      <c r="G35" s="5"/>
      <c r="H35" s="5" t="s">
        <v>5</v>
      </c>
      <c r="I35" s="5" t="str">
        <f t="shared" si="1"/>
        <v>20150317-21A+FROM-ALL</v>
      </c>
    </row>
    <row r="36" spans="1:9" ht="12.75">
      <c r="A36" s="1" t="s">
        <v>68</v>
      </c>
      <c r="B36" s="16" t="s">
        <v>1</v>
      </c>
      <c r="C36" s="10" t="str">
        <f t="shared" si="0"/>
        <v>/QUAL8.0.6/ck_27/BR//1DAY/20150317-21A+FROM-ALL/</v>
      </c>
      <c r="D36" s="5" t="s">
        <v>64</v>
      </c>
      <c r="E36" s="5" t="s">
        <v>69</v>
      </c>
      <c r="F36" s="5" t="str">
        <f t="shared" si="2"/>
        <v>BR</v>
      </c>
      <c r="G36" s="5"/>
      <c r="H36" s="5" t="s">
        <v>5</v>
      </c>
      <c r="I36" s="5" t="str">
        <f t="shared" si="1"/>
        <v>20150317-21A+FROM-ALL</v>
      </c>
    </row>
    <row r="37" spans="1:9" ht="12.75">
      <c r="A37" t="s">
        <v>31</v>
      </c>
      <c r="B37" s="16" t="s">
        <v>1</v>
      </c>
      <c r="C37" s="10" t="str">
        <f t="shared" si="0"/>
        <v>/QUAL8.0.6/ck_29/BR//1DAY/20150317-21A+FROM-ALL/</v>
      </c>
      <c r="D37" s="5" t="s">
        <v>64</v>
      </c>
      <c r="E37" s="5" t="s">
        <v>41</v>
      </c>
      <c r="F37" s="5" t="str">
        <f t="shared" si="2"/>
        <v>BR</v>
      </c>
      <c r="H37" s="5" t="s">
        <v>5</v>
      </c>
      <c r="I37" s="5" t="str">
        <f t="shared" si="1"/>
        <v>20150317-21A+FROM-ALL</v>
      </c>
    </row>
    <row r="38" spans="1:9" ht="12.75">
      <c r="A38" t="s">
        <v>32</v>
      </c>
      <c r="B38" s="16" t="s">
        <v>1</v>
      </c>
      <c r="C38" s="10" t="str">
        <f t="shared" si="0"/>
        <v>/QUAL8.0.6/ck_41/BR//1DAY/20150317-21A+FROM-ALL/</v>
      </c>
      <c r="D38" s="5" t="s">
        <v>64</v>
      </c>
      <c r="E38" s="5" t="s">
        <v>42</v>
      </c>
      <c r="F38" s="5" t="str">
        <f t="shared" si="2"/>
        <v>BR</v>
      </c>
      <c r="H38" s="5" t="s">
        <v>5</v>
      </c>
      <c r="I38" s="5" t="str">
        <f t="shared" si="1"/>
        <v>20150317-21A+FROM-ALL</v>
      </c>
    </row>
    <row r="39" spans="1:9" ht="12" customHeight="1">
      <c r="A39" s="1" t="s">
        <v>66</v>
      </c>
      <c r="B39" s="16" t="s">
        <v>1</v>
      </c>
      <c r="C39" s="10" t="str">
        <f t="shared" si="0"/>
        <v>/QUAL8.0.6/ck_66/BR//1DAY/20150317-21A+FROM-ALL/</v>
      </c>
      <c r="D39" s="5" t="s">
        <v>64</v>
      </c>
      <c r="E39" s="5" t="s">
        <v>67</v>
      </c>
      <c r="F39" s="5" t="str">
        <f t="shared" si="2"/>
        <v>BR</v>
      </c>
      <c r="H39" s="5" t="s">
        <v>5</v>
      </c>
      <c r="I39" s="5" t="str">
        <f t="shared" si="1"/>
        <v>20150317-21A+FROM-ALL</v>
      </c>
    </row>
    <row r="40" spans="1:9" ht="12" customHeight="1">
      <c r="A40" t="s">
        <v>33</v>
      </c>
      <c r="B40" s="16" t="s">
        <v>1</v>
      </c>
      <c r="C40" s="10" t="str">
        <f t="shared" si="0"/>
        <v>/QUAL8.0.6/ck_705/BR//1DAY/20150317-21A+FROM-ALL/</v>
      </c>
      <c r="D40" s="5" t="s">
        <v>64</v>
      </c>
      <c r="E40" s="5" t="s">
        <v>43</v>
      </c>
      <c r="F40" s="5" t="str">
        <f>B40</f>
        <v>BR</v>
      </c>
      <c r="H40" s="5" t="s">
        <v>5</v>
      </c>
      <c r="I40" s="5" t="str">
        <f t="shared" si="1"/>
        <v>20150317-21A+FROM-ALL</v>
      </c>
    </row>
    <row r="41" spans="1:9" ht="12.75">
      <c r="A41" s="5" t="s">
        <v>22</v>
      </c>
      <c r="B41" s="29" t="s">
        <v>65</v>
      </c>
      <c r="C41" s="10" t="str">
        <f t="shared" si="0"/>
        <v>/QUAL8.0.6/ck_01/DOC//1DAY/20150317-21A+FROM-ALL/</v>
      </c>
      <c r="D41" s="5" t="s">
        <v>64</v>
      </c>
      <c r="E41" s="5" t="s">
        <v>44</v>
      </c>
      <c r="F41" s="5" t="str">
        <f aca="true" t="shared" si="3" ref="F41:F56">B41</f>
        <v>DOC</v>
      </c>
      <c r="G41" s="5"/>
      <c r="H41" s="5" t="s">
        <v>5</v>
      </c>
      <c r="I41" s="5" t="str">
        <f t="shared" si="1"/>
        <v>20150317-21A+FROM-ALL</v>
      </c>
    </row>
    <row r="42" spans="1:9" ht="12.75">
      <c r="A42" s="5" t="s">
        <v>48</v>
      </c>
      <c r="B42" s="29" t="s">
        <v>65</v>
      </c>
      <c r="C42" s="10" t="str">
        <f t="shared" si="0"/>
        <v>/QUAL8.0.6/ck_02/DOC//1DAY/20150317-21A+FROM-ALL/</v>
      </c>
      <c r="D42" s="5" t="s">
        <v>64</v>
      </c>
      <c r="E42" s="5" t="s">
        <v>49</v>
      </c>
      <c r="F42" s="5" t="str">
        <f t="shared" si="3"/>
        <v>DOC</v>
      </c>
      <c r="G42" s="5"/>
      <c r="H42" s="5" t="s">
        <v>5</v>
      </c>
      <c r="I42" s="5" t="str">
        <f t="shared" si="1"/>
        <v>20150317-21A+FROM-ALL</v>
      </c>
    </row>
    <row r="43" spans="1:9" ht="12.75">
      <c r="A43" s="5" t="s">
        <v>23</v>
      </c>
      <c r="B43" s="29" t="s">
        <v>65</v>
      </c>
      <c r="C43" s="10" t="str">
        <f t="shared" si="0"/>
        <v>/QUAL8.0.6/ck_613/DOC//1DAY/20150317-21A+FROM-ALL/</v>
      </c>
      <c r="D43" s="5" t="s">
        <v>64</v>
      </c>
      <c r="E43" s="5" t="s">
        <v>34</v>
      </c>
      <c r="F43" s="5" t="str">
        <f t="shared" si="3"/>
        <v>DOC</v>
      </c>
      <c r="G43" s="5"/>
      <c r="H43" s="5" t="s">
        <v>5</v>
      </c>
      <c r="I43" s="5" t="str">
        <f t="shared" si="1"/>
        <v>20150317-21A+FROM-ALL</v>
      </c>
    </row>
    <row r="44" spans="1:9" ht="12.75">
      <c r="A44" t="s">
        <v>24</v>
      </c>
      <c r="B44" s="29" t="s">
        <v>65</v>
      </c>
      <c r="C44" s="10" t="str">
        <f t="shared" si="0"/>
        <v>/QUAL8.0.6/ck_12/DOC//1DAY/20150317-21A+FROM-ALL/</v>
      </c>
      <c r="D44" s="5" t="s">
        <v>64</v>
      </c>
      <c r="E44" s="19" t="s">
        <v>35</v>
      </c>
      <c r="F44" s="5" t="str">
        <f t="shared" si="3"/>
        <v>DOC</v>
      </c>
      <c r="G44" s="5"/>
      <c r="H44" s="5" t="s">
        <v>5</v>
      </c>
      <c r="I44" s="5" t="str">
        <f t="shared" si="1"/>
        <v>20150317-21A+FROM-ALL</v>
      </c>
    </row>
    <row r="45" spans="1:9" ht="12.75">
      <c r="A45" t="s">
        <v>25</v>
      </c>
      <c r="B45" s="29" t="s">
        <v>65</v>
      </c>
      <c r="C45" s="10" t="str">
        <f t="shared" si="0"/>
        <v>/QUAL8.0.6/ONEILLR/DOC//1DAY/20150317-21A+FROM-ALL/</v>
      </c>
      <c r="D45" s="5" t="s">
        <v>64</v>
      </c>
      <c r="E45" s="19" t="s">
        <v>36</v>
      </c>
      <c r="F45" s="5" t="str">
        <f t="shared" si="3"/>
        <v>DOC</v>
      </c>
      <c r="H45" s="5" t="s">
        <v>5</v>
      </c>
      <c r="I45" s="5" t="str">
        <f t="shared" si="1"/>
        <v>20150317-21A+FROM-ALL</v>
      </c>
    </row>
    <row r="46" spans="1:9" ht="12.75">
      <c r="A46" t="s">
        <v>26</v>
      </c>
      <c r="B46" s="29" t="s">
        <v>65</v>
      </c>
      <c r="C46" s="10" t="str">
        <f t="shared" si="0"/>
        <v>/QUAL8.0.6/SANLUISR/DOC//1DAY/20150317-21A+FROM-ALL/</v>
      </c>
      <c r="D46" s="5" t="s">
        <v>64</v>
      </c>
      <c r="E46" s="5" t="s">
        <v>37</v>
      </c>
      <c r="F46" s="5" t="str">
        <f t="shared" si="3"/>
        <v>DOC</v>
      </c>
      <c r="G46" s="5"/>
      <c r="H46" s="5" t="s">
        <v>5</v>
      </c>
      <c r="I46" s="5" t="str">
        <f t="shared" si="1"/>
        <v>20150317-21A+FROM-ALL</v>
      </c>
    </row>
    <row r="47" spans="1:9" ht="12.75">
      <c r="A47" t="s">
        <v>27</v>
      </c>
      <c r="B47" s="29" t="s">
        <v>65</v>
      </c>
      <c r="C47" s="10" t="str">
        <f t="shared" si="0"/>
        <v>/QUAL8.0.6/415_100/DOC//1DAY/20150317-21A+FROM-ALL/</v>
      </c>
      <c r="D47" s="5" t="s">
        <v>64</v>
      </c>
      <c r="E47" s="5" t="s">
        <v>51</v>
      </c>
      <c r="F47" s="5" t="str">
        <f t="shared" si="3"/>
        <v>DOC</v>
      </c>
      <c r="G47" s="5"/>
      <c r="H47" s="5" t="s">
        <v>5</v>
      </c>
      <c r="I47" s="5" t="str">
        <f t="shared" si="1"/>
        <v>20150317-21A+FROM-ALL</v>
      </c>
    </row>
    <row r="48" spans="1:9" ht="12.75">
      <c r="A48" t="s">
        <v>50</v>
      </c>
      <c r="B48" s="29" t="s">
        <v>65</v>
      </c>
      <c r="C48" s="10" t="str">
        <f t="shared" si="0"/>
        <v>/QUAL8.0.6/ck_13/DOC//1DAY/20150317-21A+FROM-ALL/</v>
      </c>
      <c r="D48" s="5" t="s">
        <v>64</v>
      </c>
      <c r="E48" s="5" t="s">
        <v>45</v>
      </c>
      <c r="F48" s="5" t="str">
        <f t="shared" si="3"/>
        <v>DOC</v>
      </c>
      <c r="G48" s="5"/>
      <c r="H48" s="5" t="s">
        <v>5</v>
      </c>
      <c r="I48" s="5" t="str">
        <f t="shared" si="1"/>
        <v>20150317-21A+FROM-ALL</v>
      </c>
    </row>
    <row r="49" spans="1:9" ht="12.75">
      <c r="A49" t="s">
        <v>28</v>
      </c>
      <c r="B49" s="29" t="s">
        <v>65</v>
      </c>
      <c r="C49" s="10" t="str">
        <f t="shared" si="0"/>
        <v>/QUAL8.0.6/ck_21/DOC//1DAY/20150317-21A+FROM-ALL/</v>
      </c>
      <c r="D49" s="5" t="s">
        <v>64</v>
      </c>
      <c r="E49" s="5" t="s">
        <v>38</v>
      </c>
      <c r="F49" s="5" t="str">
        <f t="shared" si="3"/>
        <v>DOC</v>
      </c>
      <c r="G49" s="5"/>
      <c r="H49" s="5" t="s">
        <v>5</v>
      </c>
      <c r="I49" s="5" t="str">
        <f t="shared" si="1"/>
        <v>20150317-21A+FROM-ALL</v>
      </c>
    </row>
    <row r="50" spans="1:9" ht="12.75">
      <c r="A50" t="s">
        <v>46</v>
      </c>
      <c r="B50" s="29" t="s">
        <v>65</v>
      </c>
      <c r="C50" s="10" t="str">
        <f t="shared" si="0"/>
        <v>/QUAL8.0.6/ck_22/DOC//1DAY/20150317-21A+FROM-ALL/</v>
      </c>
      <c r="D50" s="5" t="s">
        <v>64</v>
      </c>
      <c r="E50" s="5" t="s">
        <v>47</v>
      </c>
      <c r="F50" s="5" t="str">
        <f t="shared" si="3"/>
        <v>DOC</v>
      </c>
      <c r="G50" s="5"/>
      <c r="H50" s="5" t="s">
        <v>5</v>
      </c>
      <c r="I50" s="5" t="str">
        <f t="shared" si="1"/>
        <v>20150317-21A+FROM-ALL</v>
      </c>
    </row>
    <row r="51" spans="1:9" ht="12.75">
      <c r="A51" t="s">
        <v>29</v>
      </c>
      <c r="B51" s="29" t="s">
        <v>65</v>
      </c>
      <c r="C51" s="10" t="str">
        <f t="shared" si="0"/>
        <v>/QUAL8.0.6/ck_23/DOC//1DAY/20150317-21A+FROM-ALL/</v>
      </c>
      <c r="D51" s="5" t="s">
        <v>64</v>
      </c>
      <c r="E51" s="5" t="s">
        <v>39</v>
      </c>
      <c r="F51" s="5" t="str">
        <f t="shared" si="3"/>
        <v>DOC</v>
      </c>
      <c r="G51" s="5"/>
      <c r="H51" s="5" t="s">
        <v>5</v>
      </c>
      <c r="I51" s="5" t="str">
        <f t="shared" si="1"/>
        <v>20150317-21A+FROM-ALL</v>
      </c>
    </row>
    <row r="52" spans="1:9" ht="12.75">
      <c r="A52" t="s">
        <v>30</v>
      </c>
      <c r="B52" s="29" t="s">
        <v>65</v>
      </c>
      <c r="C52" s="10" t="str">
        <f t="shared" si="0"/>
        <v>/QUAL8.0.6/ck_25/DOC//1DAY/20150317-21A+FROM-ALL/</v>
      </c>
      <c r="D52" s="5" t="s">
        <v>64</v>
      </c>
      <c r="E52" s="5" t="s">
        <v>40</v>
      </c>
      <c r="F52" s="5" t="str">
        <f t="shared" si="3"/>
        <v>DOC</v>
      </c>
      <c r="G52" s="5"/>
      <c r="H52" s="5" t="s">
        <v>5</v>
      </c>
      <c r="I52" s="5" t="str">
        <f t="shared" si="1"/>
        <v>20150317-21A+FROM-ALL</v>
      </c>
    </row>
    <row r="53" spans="1:9" ht="12.75">
      <c r="A53" s="1" t="s">
        <v>68</v>
      </c>
      <c r="B53" s="29" t="s">
        <v>65</v>
      </c>
      <c r="C53" s="10" t="str">
        <f t="shared" si="0"/>
        <v>/QUAL8.0.6/ck_27/DOC//1DAY/20150317-21A+FROM-ALL/</v>
      </c>
      <c r="D53" s="5" t="s">
        <v>64</v>
      </c>
      <c r="E53" s="5" t="s">
        <v>69</v>
      </c>
      <c r="F53" s="5" t="str">
        <f t="shared" si="3"/>
        <v>DOC</v>
      </c>
      <c r="G53" s="5"/>
      <c r="H53" s="5" t="s">
        <v>5</v>
      </c>
      <c r="I53" s="5" t="str">
        <f t="shared" si="1"/>
        <v>20150317-21A+FROM-ALL</v>
      </c>
    </row>
    <row r="54" spans="1:9" ht="12.75">
      <c r="A54" t="s">
        <v>31</v>
      </c>
      <c r="B54" s="29" t="s">
        <v>65</v>
      </c>
      <c r="C54" s="10" t="str">
        <f t="shared" si="0"/>
        <v>/QUAL8.0.6/ck_29/DOC//1DAY/20150317-21A+FROM-ALL/</v>
      </c>
      <c r="D54" s="5" t="s">
        <v>64</v>
      </c>
      <c r="E54" s="5" t="s">
        <v>41</v>
      </c>
      <c r="F54" s="5" t="str">
        <f t="shared" si="3"/>
        <v>DOC</v>
      </c>
      <c r="H54" s="5" t="s">
        <v>5</v>
      </c>
      <c r="I54" s="5" t="str">
        <f t="shared" si="1"/>
        <v>20150317-21A+FROM-ALL</v>
      </c>
    </row>
    <row r="55" spans="1:9" ht="12.75">
      <c r="A55" t="s">
        <v>32</v>
      </c>
      <c r="B55" s="29" t="s">
        <v>65</v>
      </c>
      <c r="C55" s="10" t="str">
        <f t="shared" si="0"/>
        <v>/QUAL8.0.6/ck_41/DOC//1DAY/20150317-21A+FROM-ALL/</v>
      </c>
      <c r="D55" s="5" t="s">
        <v>64</v>
      </c>
      <c r="E55" s="5" t="s">
        <v>42</v>
      </c>
      <c r="F55" s="5" t="str">
        <f t="shared" si="3"/>
        <v>DOC</v>
      </c>
      <c r="H55" s="5" t="s">
        <v>5</v>
      </c>
      <c r="I55" s="5" t="str">
        <f t="shared" si="1"/>
        <v>20150317-21A+FROM-ALL</v>
      </c>
    </row>
    <row r="56" spans="1:9" ht="12.75">
      <c r="A56" s="1" t="s">
        <v>66</v>
      </c>
      <c r="B56" s="29" t="s">
        <v>65</v>
      </c>
      <c r="C56" s="10" t="str">
        <f t="shared" si="0"/>
        <v>/QUAL8.0.6/ck_66/DOC//1DAY/20150317-21A+FROM-ALL/</v>
      </c>
      <c r="D56" s="5" t="s">
        <v>64</v>
      </c>
      <c r="E56" s="5" t="s">
        <v>67</v>
      </c>
      <c r="F56" s="5" t="str">
        <f t="shared" si="3"/>
        <v>DOC</v>
      </c>
      <c r="H56" s="5" t="s">
        <v>5</v>
      </c>
      <c r="I56" s="5" t="str">
        <f t="shared" si="1"/>
        <v>20150317-21A+FROM-ALL</v>
      </c>
    </row>
    <row r="57" spans="1:9" ht="12.75">
      <c r="A57" t="s">
        <v>33</v>
      </c>
      <c r="B57" s="29" t="s">
        <v>65</v>
      </c>
      <c r="C57" s="10" t="str">
        <f>CONCATENATE("/",D57,"/",E57,"/",F57,"/",G57,"/",H57,"/",I57,"/")</f>
        <v>/QUAL8.0.6/ck_705/DOC//1DAY/20150317-21A+FROM-ALL/</v>
      </c>
      <c r="D57" s="5" t="s">
        <v>64</v>
      </c>
      <c r="E57" s="5" t="s">
        <v>43</v>
      </c>
      <c r="F57" s="5" t="str">
        <f>B57</f>
        <v>DOC</v>
      </c>
      <c r="H57" s="5" t="s">
        <v>5</v>
      </c>
      <c r="I57" s="5" t="str">
        <f t="shared" si="1"/>
        <v>20150317-21A+FROM-ALL</v>
      </c>
    </row>
    <row r="58" spans="1:9" ht="12.75">
      <c r="A58" s="5"/>
      <c r="C58" s="10"/>
      <c r="D58" s="5"/>
      <c r="E58" s="5"/>
      <c r="F58" s="5"/>
      <c r="H58" s="5"/>
      <c r="I58" s="5"/>
    </row>
    <row r="59" spans="1:9" ht="12.75">
      <c r="A59" s="5"/>
      <c r="C59" s="10"/>
      <c r="D59" s="5"/>
      <c r="E59" s="5"/>
      <c r="F59" s="5"/>
      <c r="H59" s="5"/>
      <c r="I59" s="5"/>
    </row>
    <row r="60" spans="1:9" ht="12.75">
      <c r="A60" s="5"/>
      <c r="C60" s="10"/>
      <c r="D60" s="5"/>
      <c r="E60" s="5"/>
      <c r="F60" s="5"/>
      <c r="G60" s="5"/>
      <c r="H60" s="5"/>
      <c r="I60" s="5"/>
    </row>
    <row r="61" spans="1:9" ht="12.75">
      <c r="A61" s="5"/>
      <c r="C61" s="10"/>
      <c r="D61" s="5"/>
      <c r="E61" s="5"/>
      <c r="F61" s="5"/>
      <c r="G61" s="5"/>
      <c r="H61" s="5"/>
      <c r="I61" s="5"/>
    </row>
    <row r="62" spans="1:9" ht="12.75">
      <c r="A62" s="5"/>
      <c r="C62" s="10"/>
      <c r="D62" s="5"/>
      <c r="E62" s="5"/>
      <c r="F62" s="5"/>
      <c r="G62" s="5"/>
      <c r="H62" s="5"/>
      <c r="I62" s="5"/>
    </row>
    <row r="63" spans="1:9" ht="12.75">
      <c r="A63" s="5"/>
      <c r="C63" s="10"/>
      <c r="D63" s="5"/>
      <c r="E63" s="5"/>
      <c r="F63" s="5"/>
      <c r="G63" s="5"/>
      <c r="H63" s="5"/>
      <c r="I63" s="5"/>
    </row>
    <row r="64" spans="1:9" ht="12.75">
      <c r="A64" s="5"/>
      <c r="C64" s="10"/>
      <c r="D64" s="5"/>
      <c r="E64" s="5"/>
      <c r="F64" s="5"/>
      <c r="G64" s="5"/>
      <c r="H64" s="5"/>
      <c r="I64" s="5"/>
    </row>
    <row r="65" spans="1:9" ht="12.75">
      <c r="A65" s="5"/>
      <c r="C65" s="10"/>
      <c r="D65" s="5"/>
      <c r="E65" s="5"/>
      <c r="F65" s="5"/>
      <c r="G65" s="5"/>
      <c r="H65" s="5"/>
      <c r="I65" s="5"/>
    </row>
    <row r="66" spans="1:9" ht="12.75">
      <c r="A66" s="5"/>
      <c r="C66" s="10"/>
      <c r="D66" s="5"/>
      <c r="E66" s="5"/>
      <c r="F66" s="5"/>
      <c r="G66" s="5"/>
      <c r="H66" s="5"/>
      <c r="I66" s="5"/>
    </row>
    <row r="67" spans="1:9" ht="12.75">
      <c r="A67" s="5"/>
      <c r="C67" s="10"/>
      <c r="D67" s="5"/>
      <c r="E67" s="5"/>
      <c r="F67" s="5"/>
      <c r="G67" s="5"/>
      <c r="H67" s="5"/>
      <c r="I67" s="5"/>
    </row>
    <row r="68" spans="1:9" ht="12.75">
      <c r="A68" s="5"/>
      <c r="C68" s="10"/>
      <c r="D68" s="5"/>
      <c r="E68" s="5"/>
      <c r="F68" s="5"/>
      <c r="G68" s="5"/>
      <c r="H68" s="5"/>
      <c r="I68" s="5"/>
    </row>
    <row r="69" spans="1:9" ht="12.75">
      <c r="A69" s="5"/>
      <c r="C69" s="10"/>
      <c r="D69" s="5"/>
      <c r="E69" s="5"/>
      <c r="F69" s="5"/>
      <c r="G69" s="5"/>
      <c r="H69" s="5"/>
      <c r="I69" s="5"/>
    </row>
    <row r="70" spans="1:9" ht="12.75">
      <c r="A70" s="5"/>
      <c r="B70" s="5"/>
      <c r="C70" s="10"/>
      <c r="D70" s="5"/>
      <c r="E70" s="5"/>
      <c r="F70" s="5"/>
      <c r="G70" s="5"/>
      <c r="H70" s="5"/>
      <c r="I70" s="5"/>
    </row>
    <row r="71" spans="1:9" ht="12.75">
      <c r="A71" s="5"/>
      <c r="B71" s="5"/>
      <c r="C71" s="10"/>
      <c r="D71" s="5"/>
      <c r="E71" s="5"/>
      <c r="F71" s="5"/>
      <c r="G71" s="5"/>
      <c r="H71" s="5"/>
      <c r="I71" s="5"/>
    </row>
    <row r="72" spans="1:9" ht="12.75">
      <c r="A72" s="5"/>
      <c r="B72" s="5"/>
      <c r="C72" s="10"/>
      <c r="D72" s="5"/>
      <c r="E72" s="5"/>
      <c r="F72" s="5"/>
      <c r="G72" s="5"/>
      <c r="H72" s="5"/>
      <c r="I72" s="5"/>
    </row>
    <row r="73" spans="1:9" ht="12.75">
      <c r="A73" s="5"/>
      <c r="B73" s="5"/>
      <c r="C73" s="10"/>
      <c r="D73" s="5"/>
      <c r="E73" s="5"/>
      <c r="F73" s="5"/>
      <c r="H73" s="5"/>
      <c r="I73" s="5"/>
    </row>
    <row r="74" spans="1:9" ht="12.75">
      <c r="A74" s="5"/>
      <c r="B74" s="5"/>
      <c r="C74" s="10"/>
      <c r="D74" s="5"/>
      <c r="E74" s="5"/>
      <c r="F74" s="5"/>
      <c r="H74" s="5"/>
      <c r="I74" s="5"/>
    </row>
    <row r="75" spans="1:9" ht="12.75">
      <c r="A75" s="5"/>
      <c r="B75" s="5"/>
      <c r="C75" s="10"/>
      <c r="D75" s="5"/>
      <c r="E75" s="5"/>
      <c r="F75" s="5"/>
      <c r="H75" s="5"/>
      <c r="I75" s="5"/>
    </row>
    <row r="76" spans="1:9" ht="12.75">
      <c r="A76" s="5"/>
      <c r="C76" s="10"/>
      <c r="D76" s="5"/>
      <c r="E76" s="5"/>
      <c r="F76" s="5"/>
      <c r="G76" s="5"/>
      <c r="H76" s="5"/>
      <c r="I76" s="5"/>
    </row>
    <row r="77" spans="1:9" ht="12.75">
      <c r="A77" s="5"/>
      <c r="C77" s="10"/>
      <c r="D77" s="5"/>
      <c r="E77" s="5"/>
      <c r="F77" s="5"/>
      <c r="H77" s="5"/>
      <c r="I77" s="5"/>
    </row>
    <row r="78" spans="1:9" ht="12.75">
      <c r="A78" s="5"/>
      <c r="C78" s="10"/>
      <c r="D78" s="5"/>
      <c r="E78" s="5"/>
      <c r="F78" s="5"/>
      <c r="H78" s="5"/>
      <c r="I78" s="5"/>
    </row>
    <row r="79" spans="1:9" ht="12.75">
      <c r="A79" s="5"/>
      <c r="C79" s="10"/>
      <c r="D79" s="5"/>
      <c r="E79" s="5"/>
      <c r="F79" s="5"/>
      <c r="G79" s="5"/>
      <c r="H79" s="5"/>
      <c r="I79" s="5"/>
    </row>
    <row r="80" spans="1:9" ht="12.75">
      <c r="A80" s="5"/>
      <c r="C80" s="10"/>
      <c r="D80" s="5"/>
      <c r="E80" s="5"/>
      <c r="F80" s="5"/>
      <c r="G80" s="5"/>
      <c r="H80" s="5"/>
      <c r="I80" s="5"/>
    </row>
    <row r="81" spans="1:9" ht="12.75">
      <c r="A81" s="5"/>
      <c r="C81" s="10"/>
      <c r="D81" s="5"/>
      <c r="E81" s="5"/>
      <c r="F81" s="5"/>
      <c r="G81" s="5"/>
      <c r="H81" s="5"/>
      <c r="I81" s="5"/>
    </row>
    <row r="82" spans="1:9" ht="12.75">
      <c r="A82" s="5"/>
      <c r="C82" s="10"/>
      <c r="D82" s="5"/>
      <c r="E82" s="5"/>
      <c r="F82" s="5"/>
      <c r="G82" s="5"/>
      <c r="H82" s="5"/>
      <c r="I82" s="5"/>
    </row>
    <row r="83" spans="1:9" ht="12.75">
      <c r="A83" s="5"/>
      <c r="C83" s="10"/>
      <c r="D83" s="5"/>
      <c r="E83" s="5"/>
      <c r="F83" s="5"/>
      <c r="G83" s="5"/>
      <c r="H83" s="5"/>
      <c r="I83" s="5"/>
    </row>
    <row r="84" spans="1:9" ht="12.75">
      <c r="A84" s="5"/>
      <c r="C84" s="10"/>
      <c r="D84" s="5"/>
      <c r="E84" s="5"/>
      <c r="F84" s="5"/>
      <c r="G84" s="5"/>
      <c r="H84" s="5"/>
      <c r="I84" s="5"/>
    </row>
    <row r="85" spans="1:9" ht="12.75">
      <c r="A85" s="5"/>
      <c r="C85" s="10"/>
      <c r="D85" s="5"/>
      <c r="E85" s="5"/>
      <c r="F85" s="5"/>
      <c r="G85" s="5"/>
      <c r="H85" s="5"/>
      <c r="I85" s="5"/>
    </row>
    <row r="86" spans="1:9" ht="12.75">
      <c r="A86" s="5"/>
      <c r="C86" s="10"/>
      <c r="D86" s="5"/>
      <c r="E86" s="5"/>
      <c r="F86" s="5"/>
      <c r="G86" s="5"/>
      <c r="H86" s="5"/>
      <c r="I86" s="5"/>
    </row>
    <row r="87" spans="1:9" ht="12.75">
      <c r="A87" s="5"/>
      <c r="C87" s="10"/>
      <c r="D87" s="5"/>
      <c r="E87" s="5"/>
      <c r="F87" s="5"/>
      <c r="G87" s="5"/>
      <c r="H87" s="5"/>
      <c r="I87" s="5"/>
    </row>
    <row r="88" spans="1:9" ht="12.75">
      <c r="A88" s="5"/>
      <c r="C88" s="10"/>
      <c r="D88" s="5"/>
      <c r="E88" s="5"/>
      <c r="F88" s="5"/>
      <c r="G88" s="5"/>
      <c r="H88" s="5"/>
      <c r="I88" s="5"/>
    </row>
    <row r="89" spans="1:9" ht="12.75">
      <c r="A89" s="5"/>
      <c r="B89" s="5"/>
      <c r="C89" s="10"/>
      <c r="D89" s="5"/>
      <c r="E89" s="5"/>
      <c r="F89" s="5"/>
      <c r="G89" s="5"/>
      <c r="H89" s="5"/>
      <c r="I89" s="5"/>
    </row>
    <row r="90" spans="1:9" ht="12.75">
      <c r="A90" s="5"/>
      <c r="B90" s="5"/>
      <c r="C90" s="10"/>
      <c r="D90" s="5"/>
      <c r="E90" s="5"/>
      <c r="F90" s="5"/>
      <c r="G90" s="5"/>
      <c r="H90" s="5"/>
      <c r="I90" s="5"/>
    </row>
    <row r="91" spans="1:9" ht="12.75">
      <c r="A91" s="5"/>
      <c r="B91" s="5"/>
      <c r="C91" s="10"/>
      <c r="D91" s="5"/>
      <c r="E91" s="5"/>
      <c r="F91" s="5"/>
      <c r="G91" s="5"/>
      <c r="H91" s="5"/>
      <c r="I91" s="5"/>
    </row>
    <row r="92" spans="1:9" ht="12.75">
      <c r="A92" s="5"/>
      <c r="B92" s="5"/>
      <c r="C92" s="10"/>
      <c r="D92" s="5"/>
      <c r="E92" s="5"/>
      <c r="F92" s="5"/>
      <c r="H92" s="5"/>
      <c r="I92" s="5"/>
    </row>
    <row r="93" spans="1:9" ht="12.75">
      <c r="A93" s="5"/>
      <c r="B93" s="5"/>
      <c r="C93" s="10"/>
      <c r="D93" s="5"/>
      <c r="E93" s="5"/>
      <c r="F93" s="5"/>
      <c r="H93" s="5"/>
      <c r="I93" s="5"/>
    </row>
    <row r="94" spans="1:9" ht="12.75">
      <c r="A94" s="5"/>
      <c r="B94" s="5"/>
      <c r="C94" s="10"/>
      <c r="D94" s="5"/>
      <c r="E94" s="5"/>
      <c r="F94" s="5"/>
      <c r="H94" s="5"/>
      <c r="I94" s="5"/>
    </row>
    <row r="95" spans="1:9" ht="12.75">
      <c r="A95" s="5"/>
      <c r="C95" s="10"/>
      <c r="D95" s="5"/>
      <c r="E95" s="5"/>
      <c r="F95" s="5"/>
      <c r="G95" s="5"/>
      <c r="H95" s="5"/>
      <c r="I95" s="5"/>
    </row>
    <row r="96" spans="1:9" ht="12.75">
      <c r="A96" s="5"/>
      <c r="C96" s="10"/>
      <c r="D96" s="5"/>
      <c r="E96" s="5"/>
      <c r="F96" s="5"/>
      <c r="H96" s="5"/>
      <c r="I96" s="5"/>
    </row>
    <row r="97" spans="1:9" ht="12.75">
      <c r="A97" s="5"/>
      <c r="C97" s="10"/>
      <c r="D97" s="5"/>
      <c r="E97" s="5"/>
      <c r="F97" s="5"/>
      <c r="H97" s="5"/>
      <c r="I97" s="5"/>
    </row>
    <row r="98" spans="1:9" ht="12.75">
      <c r="A98" s="5"/>
      <c r="C98" s="10"/>
      <c r="D98" s="5"/>
      <c r="E98" s="5"/>
      <c r="F98" s="5"/>
      <c r="G98" s="5"/>
      <c r="H98" s="5"/>
      <c r="I98" s="5"/>
    </row>
    <row r="99" spans="1:9" ht="12.75">
      <c r="A99" s="5"/>
      <c r="C99" s="10"/>
      <c r="D99" s="5"/>
      <c r="E99" s="5"/>
      <c r="F99" s="5"/>
      <c r="G99" s="5"/>
      <c r="H99" s="5"/>
      <c r="I99" s="5"/>
    </row>
    <row r="100" spans="1:9" ht="12.75">
      <c r="A100" s="5"/>
      <c r="C100" s="10"/>
      <c r="D100" s="5"/>
      <c r="E100" s="5"/>
      <c r="F100" s="5"/>
      <c r="G100" s="5"/>
      <c r="H100" s="5"/>
      <c r="I100" s="5"/>
    </row>
    <row r="101" spans="1:9" ht="12.75">
      <c r="A101" s="5"/>
      <c r="C101" s="10"/>
      <c r="D101" s="5"/>
      <c r="E101" s="5"/>
      <c r="F101" s="5"/>
      <c r="G101" s="5"/>
      <c r="H101" s="5"/>
      <c r="I101" s="5"/>
    </row>
    <row r="102" spans="1:9" ht="12.75">
      <c r="A102" s="5"/>
      <c r="C102" s="10"/>
      <c r="D102" s="5"/>
      <c r="E102" s="5"/>
      <c r="F102" s="5"/>
      <c r="G102" s="5"/>
      <c r="H102" s="5"/>
      <c r="I102" s="5"/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6:E3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25.28125" style="0" customWidth="1"/>
    <col min="2" max="2" width="32.28125" style="0" customWidth="1"/>
  </cols>
  <sheetData>
    <row r="6" spans="1:2" ht="12.75">
      <c r="A6" s="1" t="s">
        <v>71</v>
      </c>
      <c r="B6" s="30">
        <f>DataGroups!C2</f>
        <v>42072</v>
      </c>
    </row>
    <row r="7" spans="1:2" ht="12.75">
      <c r="A7" s="1" t="s">
        <v>70</v>
      </c>
      <c r="B7" s="30">
        <f>DataGroups!C4</f>
        <v>42099</v>
      </c>
    </row>
    <row r="8" spans="1:3" ht="12.75">
      <c r="A8" s="1" t="s">
        <v>72</v>
      </c>
      <c r="B8" s="27" t="s">
        <v>73</v>
      </c>
      <c r="C8" s="1" t="s">
        <v>76</v>
      </c>
    </row>
    <row r="9" spans="1:3" ht="12.75">
      <c r="A9" s="1" t="s">
        <v>72</v>
      </c>
      <c r="B9" s="27"/>
      <c r="C9" s="1" t="s">
        <v>77</v>
      </c>
    </row>
    <row r="10" spans="1:3" ht="12.75">
      <c r="A10" s="1" t="s">
        <v>72</v>
      </c>
      <c r="B10" s="27"/>
      <c r="C10" s="1" t="s">
        <v>78</v>
      </c>
    </row>
    <row r="11" spans="1:3" ht="12.75">
      <c r="A11" s="1" t="s">
        <v>72</v>
      </c>
      <c r="B11" s="27"/>
      <c r="C11" s="1" t="s">
        <v>79</v>
      </c>
    </row>
    <row r="14" spans="1:5" ht="12.75">
      <c r="A14" t="s">
        <v>62</v>
      </c>
      <c r="B14" s="1" t="s">
        <v>80</v>
      </c>
      <c r="C14" s="1" t="s">
        <v>96</v>
      </c>
      <c r="D14" s="1" t="s">
        <v>97</v>
      </c>
      <c r="E14" s="1" t="s">
        <v>98</v>
      </c>
    </row>
    <row r="15" spans="1:5" ht="12.75">
      <c r="A15">
        <v>1</v>
      </c>
      <c r="B15" s="1" t="s">
        <v>81</v>
      </c>
      <c r="C15" s="1" t="s">
        <v>74</v>
      </c>
      <c r="D15" s="1" t="s">
        <v>99</v>
      </c>
      <c r="E15" s="1" t="s">
        <v>100</v>
      </c>
    </row>
    <row r="16" spans="1:5" ht="12.75">
      <c r="A16">
        <v>2</v>
      </c>
      <c r="B16" s="1" t="s">
        <v>82</v>
      </c>
      <c r="C16" s="1" t="s">
        <v>75</v>
      </c>
      <c r="D16" s="1" t="s">
        <v>101</v>
      </c>
      <c r="E16" s="1" t="s">
        <v>102</v>
      </c>
    </row>
    <row r="17" spans="1:5" ht="12.75">
      <c r="A17">
        <v>3</v>
      </c>
      <c r="B17" s="1" t="s">
        <v>83</v>
      </c>
      <c r="C17" s="1" t="s">
        <v>103</v>
      </c>
      <c r="D17" s="1" t="s">
        <v>104</v>
      </c>
      <c r="E17" s="1" t="s">
        <v>105</v>
      </c>
    </row>
    <row r="18" spans="1:5" ht="12.75">
      <c r="A18">
        <v>4</v>
      </c>
      <c r="B18" s="1" t="s">
        <v>84</v>
      </c>
      <c r="C18" s="1" t="s">
        <v>106</v>
      </c>
      <c r="D18" s="1" t="s">
        <v>107</v>
      </c>
      <c r="E18" s="1" t="s">
        <v>108</v>
      </c>
    </row>
    <row r="19" spans="1:5" ht="12.75">
      <c r="A19">
        <v>5</v>
      </c>
      <c r="B19" s="1" t="s">
        <v>85</v>
      </c>
      <c r="C19" s="1" t="s">
        <v>109</v>
      </c>
      <c r="D19" s="1" t="s">
        <v>110</v>
      </c>
      <c r="E19" s="1" t="s">
        <v>111</v>
      </c>
    </row>
    <row r="20" spans="1:5" ht="12.75">
      <c r="A20">
        <v>6</v>
      </c>
      <c r="B20" s="1" t="s">
        <v>86</v>
      </c>
      <c r="C20" s="1" t="s">
        <v>112</v>
      </c>
      <c r="D20" s="1" t="s">
        <v>113</v>
      </c>
      <c r="E20" s="1" t="s">
        <v>114</v>
      </c>
    </row>
    <row r="21" spans="1:5" ht="12.75">
      <c r="A21">
        <v>7</v>
      </c>
      <c r="B21" s="1" t="s">
        <v>87</v>
      </c>
      <c r="C21" s="1" t="s">
        <v>115</v>
      </c>
      <c r="D21" s="1" t="s">
        <v>116</v>
      </c>
      <c r="E21" s="1" t="s">
        <v>117</v>
      </c>
    </row>
    <row r="22" spans="1:5" ht="12.75">
      <c r="A22">
        <v>8</v>
      </c>
      <c r="B22" s="1" t="s">
        <v>88</v>
      </c>
      <c r="C22" s="1" t="s">
        <v>118</v>
      </c>
      <c r="D22" s="1" t="s">
        <v>119</v>
      </c>
      <c r="E22" s="1" t="s">
        <v>120</v>
      </c>
    </row>
    <row r="23" spans="1:5" ht="12.75">
      <c r="A23">
        <v>9</v>
      </c>
      <c r="B23" s="1" t="s">
        <v>89</v>
      </c>
      <c r="C23" s="1" t="s">
        <v>121</v>
      </c>
      <c r="D23" s="1" t="s">
        <v>122</v>
      </c>
      <c r="E23" s="1" t="s">
        <v>123</v>
      </c>
    </row>
    <row r="24" spans="1:5" ht="12.75">
      <c r="A24">
        <v>10</v>
      </c>
      <c r="B24" s="1" t="s">
        <v>90</v>
      </c>
      <c r="C24" s="1" t="s">
        <v>124</v>
      </c>
      <c r="D24" s="1" t="s">
        <v>125</v>
      </c>
      <c r="E24" s="1" t="s">
        <v>126</v>
      </c>
    </row>
    <row r="25" spans="1:5" ht="12.75">
      <c r="A25">
        <v>11</v>
      </c>
      <c r="B25" s="1" t="s">
        <v>91</v>
      </c>
      <c r="C25" s="1" t="s">
        <v>127</v>
      </c>
      <c r="D25" s="1" t="s">
        <v>128</v>
      </c>
      <c r="E25" s="1" t="s">
        <v>129</v>
      </c>
    </row>
    <row r="26" spans="1:5" ht="12.75">
      <c r="A26">
        <v>12</v>
      </c>
      <c r="B26" s="1" t="s">
        <v>92</v>
      </c>
      <c r="C26" s="1" t="s">
        <v>130</v>
      </c>
      <c r="D26" s="1" t="s">
        <v>131</v>
      </c>
      <c r="E26" s="1" t="s">
        <v>132</v>
      </c>
    </row>
    <row r="27" spans="1:5" ht="12.75">
      <c r="A27">
        <v>13</v>
      </c>
      <c r="B27" s="1" t="s">
        <v>93</v>
      </c>
      <c r="C27" s="1" t="s">
        <v>133</v>
      </c>
      <c r="D27" s="1" t="s">
        <v>134</v>
      </c>
      <c r="E27" s="1" t="s">
        <v>135</v>
      </c>
    </row>
    <row r="28" spans="1:5" ht="12.75">
      <c r="A28">
        <v>14</v>
      </c>
      <c r="B28" s="1" t="s">
        <v>94</v>
      </c>
      <c r="C28" s="1" t="s">
        <v>136</v>
      </c>
      <c r="D28" s="1" t="s">
        <v>137</v>
      </c>
      <c r="E28" s="1" t="s">
        <v>138</v>
      </c>
    </row>
    <row r="29" spans="1:5" ht="12.75">
      <c r="A29">
        <v>15</v>
      </c>
      <c r="B29" s="1" t="s">
        <v>95</v>
      </c>
      <c r="C29" s="1" t="s">
        <v>139</v>
      </c>
      <c r="D29" s="1" t="s">
        <v>140</v>
      </c>
      <c r="E29" s="1" t="s">
        <v>141</v>
      </c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  <row r="37" ht="12.75">
      <c r="B37" s="1"/>
    </row>
    <row r="38" ht="12.75">
      <c r="B38" s="1"/>
    </row>
  </sheetData>
  <sheetProtection/>
  <printOptions/>
  <pageMargins left="0.7" right="0.7" top="0.75" bottom="0.75" header="0.3" footer="0.3"/>
  <pageSetup horizontalDpi="600" verticalDpi="600" orientation="portrait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40"/>
  <sheetViews>
    <sheetView zoomScalePageLayoutView="0" workbookViewId="0" topLeftCell="A1">
      <selection activeCell="A1" sqref="A1:IV65536"/>
    </sheetView>
  </sheetViews>
  <sheetFormatPr defaultColWidth="9.140625" defaultRowHeight="12.75"/>
  <cols>
    <col min="1" max="1" width="10.8515625" style="0" bestFit="1" customWidth="1"/>
    <col min="2" max="2" width="10.140625" style="0" bestFit="1" customWidth="1"/>
    <col min="3" max="53" width="23.7109375" style="0" bestFit="1" customWidth="1"/>
  </cols>
  <sheetData>
    <row r="1" spans="1:53" ht="12.75">
      <c r="A1" s="2" t="s">
        <v>16</v>
      </c>
      <c r="C1" t="s">
        <v>64</v>
      </c>
      <c r="D1" t="s">
        <v>64</v>
      </c>
      <c r="E1" t="s">
        <v>64</v>
      </c>
      <c r="F1" t="s">
        <v>64</v>
      </c>
      <c r="G1" t="s">
        <v>64</v>
      </c>
      <c r="H1" t="s">
        <v>64</v>
      </c>
      <c r="I1" t="s">
        <v>64</v>
      </c>
      <c r="J1" t="s">
        <v>64</v>
      </c>
      <c r="K1" t="s">
        <v>64</v>
      </c>
      <c r="L1" t="s">
        <v>64</v>
      </c>
      <c r="M1" t="s">
        <v>64</v>
      </c>
      <c r="N1" t="s">
        <v>64</v>
      </c>
      <c r="O1" t="s">
        <v>64</v>
      </c>
      <c r="P1" t="s">
        <v>64</v>
      </c>
      <c r="Q1" t="s">
        <v>64</v>
      </c>
      <c r="R1" t="s">
        <v>64</v>
      </c>
      <c r="S1" t="s">
        <v>64</v>
      </c>
      <c r="T1" t="s">
        <v>64</v>
      </c>
      <c r="U1" t="s">
        <v>64</v>
      </c>
      <c r="V1" t="s">
        <v>64</v>
      </c>
      <c r="W1" t="s">
        <v>64</v>
      </c>
      <c r="X1" t="s">
        <v>64</v>
      </c>
      <c r="Y1" t="s">
        <v>64</v>
      </c>
      <c r="Z1" t="s">
        <v>64</v>
      </c>
      <c r="AA1" t="s">
        <v>64</v>
      </c>
      <c r="AB1" t="s">
        <v>64</v>
      </c>
      <c r="AC1" t="s">
        <v>64</v>
      </c>
      <c r="AD1" t="s">
        <v>64</v>
      </c>
      <c r="AE1" t="s">
        <v>64</v>
      </c>
      <c r="AF1" t="s">
        <v>64</v>
      </c>
      <c r="AG1" t="s">
        <v>64</v>
      </c>
      <c r="AH1" t="s">
        <v>64</v>
      </c>
      <c r="AI1" t="s">
        <v>64</v>
      </c>
      <c r="AJ1" t="s">
        <v>64</v>
      </c>
      <c r="AK1" t="s">
        <v>64</v>
      </c>
      <c r="AL1" t="s">
        <v>64</v>
      </c>
      <c r="AM1" t="s">
        <v>64</v>
      </c>
      <c r="AN1" t="s">
        <v>64</v>
      </c>
      <c r="AO1" t="s">
        <v>64</v>
      </c>
      <c r="AP1" t="s">
        <v>64</v>
      </c>
      <c r="AQ1" t="s">
        <v>64</v>
      </c>
      <c r="AR1" t="s">
        <v>64</v>
      </c>
      <c r="AS1" t="s">
        <v>64</v>
      </c>
      <c r="AT1" t="s">
        <v>64</v>
      </c>
      <c r="AU1" t="s">
        <v>64</v>
      </c>
      <c r="AV1" t="s">
        <v>64</v>
      </c>
      <c r="AW1" t="s">
        <v>64</v>
      </c>
      <c r="AX1" t="s">
        <v>64</v>
      </c>
      <c r="AY1" t="s">
        <v>64</v>
      </c>
      <c r="AZ1" t="s">
        <v>64</v>
      </c>
      <c r="BA1" t="s">
        <v>64</v>
      </c>
    </row>
    <row r="2" spans="1:53" ht="12.75">
      <c r="A2" s="2" t="s">
        <v>17</v>
      </c>
      <c r="C2" t="s">
        <v>44</v>
      </c>
      <c r="D2" t="s">
        <v>49</v>
      </c>
      <c r="E2" t="s">
        <v>34</v>
      </c>
      <c r="F2" t="s">
        <v>35</v>
      </c>
      <c r="G2" t="s">
        <v>36</v>
      </c>
      <c r="H2" t="s">
        <v>37</v>
      </c>
      <c r="I2" t="s">
        <v>51</v>
      </c>
      <c r="J2" t="s">
        <v>45</v>
      </c>
      <c r="K2" t="s">
        <v>38</v>
      </c>
      <c r="L2" t="s">
        <v>47</v>
      </c>
      <c r="M2" t="s">
        <v>39</v>
      </c>
      <c r="N2" t="s">
        <v>40</v>
      </c>
      <c r="O2" t="s">
        <v>69</v>
      </c>
      <c r="P2" t="s">
        <v>41</v>
      </c>
      <c r="Q2" t="s">
        <v>42</v>
      </c>
      <c r="R2" t="s">
        <v>67</v>
      </c>
      <c r="S2" t="s">
        <v>43</v>
      </c>
      <c r="T2" t="s">
        <v>44</v>
      </c>
      <c r="U2" t="s">
        <v>49</v>
      </c>
      <c r="V2" t="s">
        <v>34</v>
      </c>
      <c r="W2" t="s">
        <v>35</v>
      </c>
      <c r="X2" t="s">
        <v>36</v>
      </c>
      <c r="Y2" t="s">
        <v>37</v>
      </c>
      <c r="Z2" t="s">
        <v>51</v>
      </c>
      <c r="AA2" t="s">
        <v>45</v>
      </c>
      <c r="AB2" t="s">
        <v>38</v>
      </c>
      <c r="AC2" t="s">
        <v>47</v>
      </c>
      <c r="AD2" t="s">
        <v>39</v>
      </c>
      <c r="AE2" t="s">
        <v>40</v>
      </c>
      <c r="AF2" t="s">
        <v>69</v>
      </c>
      <c r="AG2" t="s">
        <v>41</v>
      </c>
      <c r="AH2" t="s">
        <v>42</v>
      </c>
      <c r="AI2" t="s">
        <v>67</v>
      </c>
      <c r="AJ2" t="s">
        <v>43</v>
      </c>
      <c r="AK2" t="s">
        <v>44</v>
      </c>
      <c r="AL2" t="s">
        <v>49</v>
      </c>
      <c r="AM2" t="s">
        <v>34</v>
      </c>
      <c r="AN2" t="s">
        <v>35</v>
      </c>
      <c r="AO2" t="s">
        <v>36</v>
      </c>
      <c r="AP2" t="s">
        <v>37</v>
      </c>
      <c r="AQ2" t="s">
        <v>51</v>
      </c>
      <c r="AR2" t="s">
        <v>45</v>
      </c>
      <c r="AS2" t="s">
        <v>38</v>
      </c>
      <c r="AT2" t="s">
        <v>47</v>
      </c>
      <c r="AU2" t="s">
        <v>39</v>
      </c>
      <c r="AV2" t="s">
        <v>40</v>
      </c>
      <c r="AW2" t="s">
        <v>69</v>
      </c>
      <c r="AX2" t="s">
        <v>41</v>
      </c>
      <c r="AY2" t="s">
        <v>42</v>
      </c>
      <c r="AZ2" t="s">
        <v>67</v>
      </c>
      <c r="BA2" t="s">
        <v>43</v>
      </c>
    </row>
    <row r="3" spans="1:53" ht="12.75">
      <c r="A3" s="2" t="s">
        <v>18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 t="s">
        <v>1</v>
      </c>
      <c r="AJ3" t="s">
        <v>1</v>
      </c>
      <c r="AK3" t="s">
        <v>65</v>
      </c>
      <c r="AL3" t="s">
        <v>65</v>
      </c>
      <c r="AM3" t="s">
        <v>65</v>
      </c>
      <c r="AN3" t="s">
        <v>65</v>
      </c>
      <c r="AO3" t="s">
        <v>65</v>
      </c>
      <c r="AP3" t="s">
        <v>65</v>
      </c>
      <c r="AQ3" t="s">
        <v>65</v>
      </c>
      <c r="AR3" t="s">
        <v>65</v>
      </c>
      <c r="AS3" t="s">
        <v>65</v>
      </c>
      <c r="AT3" t="s">
        <v>65</v>
      </c>
      <c r="AU3" t="s">
        <v>65</v>
      </c>
      <c r="AV3" t="s">
        <v>65</v>
      </c>
      <c r="AW3" t="s">
        <v>65</v>
      </c>
      <c r="AX3" t="s">
        <v>65</v>
      </c>
      <c r="AY3" t="s">
        <v>65</v>
      </c>
      <c r="AZ3" t="s">
        <v>65</v>
      </c>
      <c r="BA3" t="s">
        <v>65</v>
      </c>
    </row>
    <row r="4" spans="1:53" s="22" customFormat="1" ht="12.75">
      <c r="A4" s="21" t="s">
        <v>19</v>
      </c>
      <c r="C4" s="22" t="s">
        <v>58</v>
      </c>
      <c r="D4" s="22" t="s">
        <v>58</v>
      </c>
      <c r="E4" s="22" t="s">
        <v>58</v>
      </c>
      <c r="F4" s="22" t="s">
        <v>58</v>
      </c>
      <c r="G4" s="22" t="s">
        <v>58</v>
      </c>
      <c r="H4" s="22" t="s">
        <v>58</v>
      </c>
      <c r="I4" s="22" t="s">
        <v>58</v>
      </c>
      <c r="J4" s="22" t="s">
        <v>58</v>
      </c>
      <c r="K4" s="22" t="s">
        <v>58</v>
      </c>
      <c r="L4" s="22" t="s">
        <v>58</v>
      </c>
      <c r="M4" s="22" t="s">
        <v>58</v>
      </c>
      <c r="N4" s="22" t="s">
        <v>58</v>
      </c>
      <c r="O4" s="22" t="s">
        <v>58</v>
      </c>
      <c r="P4" s="22" t="s">
        <v>58</v>
      </c>
      <c r="Q4" s="22" t="s">
        <v>58</v>
      </c>
      <c r="R4" s="22" t="s">
        <v>58</v>
      </c>
      <c r="S4" s="22" t="s">
        <v>58</v>
      </c>
      <c r="T4" s="22" t="s">
        <v>58</v>
      </c>
      <c r="U4" s="22" t="s">
        <v>58</v>
      </c>
      <c r="V4" s="22" t="s">
        <v>58</v>
      </c>
      <c r="W4" s="22" t="s">
        <v>58</v>
      </c>
      <c r="X4" s="22" t="s">
        <v>58</v>
      </c>
      <c r="Y4" s="22" t="s">
        <v>58</v>
      </c>
      <c r="Z4" s="22" t="s">
        <v>58</v>
      </c>
      <c r="AA4" s="22" t="s">
        <v>58</v>
      </c>
      <c r="AB4" s="22" t="s">
        <v>58</v>
      </c>
      <c r="AC4" s="22" t="s">
        <v>58</v>
      </c>
      <c r="AD4" s="22" t="s">
        <v>58</v>
      </c>
      <c r="AE4" s="22" t="s">
        <v>58</v>
      </c>
      <c r="AF4" s="22" t="s">
        <v>58</v>
      </c>
      <c r="AG4" s="22" t="s">
        <v>58</v>
      </c>
      <c r="AH4" s="22" t="s">
        <v>58</v>
      </c>
      <c r="AI4" s="22" t="s">
        <v>58</v>
      </c>
      <c r="AJ4" s="22" t="s">
        <v>58</v>
      </c>
      <c r="AK4" s="22" t="s">
        <v>58</v>
      </c>
      <c r="AL4" s="22" t="s">
        <v>58</v>
      </c>
      <c r="AM4" s="22" t="s">
        <v>58</v>
      </c>
      <c r="AN4" s="22" t="s">
        <v>58</v>
      </c>
      <c r="AO4" s="22" t="s">
        <v>58</v>
      </c>
      <c r="AP4" s="22" t="s">
        <v>58</v>
      </c>
      <c r="AQ4" s="22" t="s">
        <v>58</v>
      </c>
      <c r="AR4" s="22" t="s">
        <v>58</v>
      </c>
      <c r="AS4" s="22" t="s">
        <v>58</v>
      </c>
      <c r="AT4" s="22" t="s">
        <v>58</v>
      </c>
      <c r="AU4" s="22" t="s">
        <v>58</v>
      </c>
      <c r="AV4" s="22" t="s">
        <v>58</v>
      </c>
      <c r="AW4" s="22" t="s">
        <v>58</v>
      </c>
      <c r="AX4" s="22" t="s">
        <v>58</v>
      </c>
      <c r="AY4" s="22" t="s">
        <v>58</v>
      </c>
      <c r="AZ4" s="22" t="s">
        <v>58</v>
      </c>
      <c r="BA4" s="22" t="s">
        <v>58</v>
      </c>
    </row>
    <row r="5" spans="1:53" ht="12.75">
      <c r="A5" s="2" t="s">
        <v>20</v>
      </c>
      <c r="C5" t="s">
        <v>5</v>
      </c>
      <c r="D5" t="s">
        <v>5</v>
      </c>
      <c r="E5" t="s">
        <v>5</v>
      </c>
      <c r="F5" t="s">
        <v>5</v>
      </c>
      <c r="G5" t="s">
        <v>5</v>
      </c>
      <c r="H5" t="s">
        <v>5</v>
      </c>
      <c r="I5" t="s">
        <v>5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 t="s">
        <v>5</v>
      </c>
      <c r="P5" t="s">
        <v>5</v>
      </c>
      <c r="Q5" t="s">
        <v>5</v>
      </c>
      <c r="R5" t="s">
        <v>5</v>
      </c>
      <c r="S5" t="s">
        <v>5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 t="s">
        <v>5</v>
      </c>
      <c r="Z5" t="s">
        <v>5</v>
      </c>
      <c r="AA5" t="s">
        <v>5</v>
      </c>
      <c r="AB5" t="s">
        <v>5</v>
      </c>
      <c r="AC5" t="s">
        <v>5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 t="s">
        <v>5</v>
      </c>
      <c r="AJ5" t="s">
        <v>5</v>
      </c>
      <c r="AK5" t="s">
        <v>5</v>
      </c>
      <c r="AL5" t="s">
        <v>5</v>
      </c>
      <c r="AM5" t="s">
        <v>5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 t="s">
        <v>5</v>
      </c>
      <c r="AT5" t="s">
        <v>5</v>
      </c>
      <c r="AU5" t="s">
        <v>5</v>
      </c>
      <c r="AV5" t="s">
        <v>5</v>
      </c>
      <c r="AW5" t="s">
        <v>5</v>
      </c>
      <c r="AX5" t="s">
        <v>5</v>
      </c>
      <c r="AY5" t="s">
        <v>5</v>
      </c>
      <c r="AZ5" t="s">
        <v>5</v>
      </c>
      <c r="BA5" t="s">
        <v>5</v>
      </c>
    </row>
    <row r="6" spans="1:53" ht="12.75">
      <c r="A6" s="2" t="s">
        <v>21</v>
      </c>
      <c r="C6" t="s">
        <v>144</v>
      </c>
      <c r="D6" t="s">
        <v>144</v>
      </c>
      <c r="E6" t="s">
        <v>144</v>
      </c>
      <c r="F6" t="s">
        <v>144</v>
      </c>
      <c r="G6" t="s">
        <v>144</v>
      </c>
      <c r="H6" t="s">
        <v>144</v>
      </c>
      <c r="I6" t="s">
        <v>144</v>
      </c>
      <c r="J6" t="s">
        <v>144</v>
      </c>
      <c r="K6" t="s">
        <v>144</v>
      </c>
      <c r="L6" t="s">
        <v>144</v>
      </c>
      <c r="M6" t="s">
        <v>144</v>
      </c>
      <c r="N6" t="s">
        <v>144</v>
      </c>
      <c r="O6" t="s">
        <v>144</v>
      </c>
      <c r="P6" t="s">
        <v>144</v>
      </c>
      <c r="Q6" t="s">
        <v>144</v>
      </c>
      <c r="R6" t="s">
        <v>144</v>
      </c>
      <c r="S6" t="s">
        <v>144</v>
      </c>
      <c r="T6" t="s">
        <v>144</v>
      </c>
      <c r="U6" t="s">
        <v>144</v>
      </c>
      <c r="V6" t="s">
        <v>144</v>
      </c>
      <c r="W6" t="s">
        <v>144</v>
      </c>
      <c r="X6" t="s">
        <v>144</v>
      </c>
      <c r="Y6" t="s">
        <v>144</v>
      </c>
      <c r="Z6" t="s">
        <v>144</v>
      </c>
      <c r="AA6" t="s">
        <v>144</v>
      </c>
      <c r="AB6" t="s">
        <v>144</v>
      </c>
      <c r="AC6" t="s">
        <v>144</v>
      </c>
      <c r="AD6" t="s">
        <v>144</v>
      </c>
      <c r="AE6" t="s">
        <v>144</v>
      </c>
      <c r="AF6" t="s">
        <v>144</v>
      </c>
      <c r="AG6" t="s">
        <v>144</v>
      </c>
      <c r="AH6" t="s">
        <v>144</v>
      </c>
      <c r="AI6" t="s">
        <v>144</v>
      </c>
      <c r="AJ6" t="s">
        <v>144</v>
      </c>
      <c r="AK6" t="s">
        <v>144</v>
      </c>
      <c r="AL6" t="s">
        <v>144</v>
      </c>
      <c r="AM6" t="s">
        <v>144</v>
      </c>
      <c r="AN6" t="s">
        <v>144</v>
      </c>
      <c r="AO6" t="s">
        <v>144</v>
      </c>
      <c r="AP6" t="s">
        <v>144</v>
      </c>
      <c r="AQ6" t="s">
        <v>144</v>
      </c>
      <c r="AR6" t="s">
        <v>144</v>
      </c>
      <c r="AS6" t="s">
        <v>144</v>
      </c>
      <c r="AT6" t="s">
        <v>144</v>
      </c>
      <c r="AU6" t="s">
        <v>144</v>
      </c>
      <c r="AV6" t="s">
        <v>144</v>
      </c>
      <c r="AW6" t="s">
        <v>144</v>
      </c>
      <c r="AX6" t="s">
        <v>144</v>
      </c>
      <c r="AY6" t="s">
        <v>144</v>
      </c>
      <c r="AZ6" t="s">
        <v>144</v>
      </c>
      <c r="BA6" t="s">
        <v>144</v>
      </c>
    </row>
    <row r="7" spans="1:53" ht="12.75">
      <c r="A7" s="2" t="s">
        <v>52</v>
      </c>
      <c r="C7" s="23">
        <v>42072</v>
      </c>
      <c r="D7" s="23">
        <v>42072</v>
      </c>
      <c r="E7" s="23">
        <v>42072</v>
      </c>
      <c r="F7" s="23">
        <v>42072</v>
      </c>
      <c r="G7" s="23">
        <v>42072</v>
      </c>
      <c r="H7" s="23">
        <v>42072</v>
      </c>
      <c r="I7" s="23">
        <v>42072</v>
      </c>
      <c r="J7" s="23">
        <v>42072</v>
      </c>
      <c r="K7" s="23">
        <v>42072</v>
      </c>
      <c r="L7" s="23">
        <v>42072</v>
      </c>
      <c r="M7" s="23">
        <v>42072</v>
      </c>
      <c r="N7" s="23">
        <v>42072</v>
      </c>
      <c r="O7" s="23">
        <v>42072</v>
      </c>
      <c r="P7" s="23">
        <v>42072</v>
      </c>
      <c r="Q7" s="23">
        <v>42072</v>
      </c>
      <c r="R7" s="23">
        <v>42072</v>
      </c>
      <c r="S7" s="23">
        <v>42072</v>
      </c>
      <c r="T7" s="23">
        <v>42072</v>
      </c>
      <c r="U7" s="23">
        <v>42072</v>
      </c>
      <c r="V7" s="23">
        <v>42072</v>
      </c>
      <c r="W7" s="23">
        <v>42072</v>
      </c>
      <c r="X7" s="23">
        <v>42072</v>
      </c>
      <c r="Y7" s="23">
        <v>42072</v>
      </c>
      <c r="Z7" s="23">
        <v>42072</v>
      </c>
      <c r="AA7" s="23">
        <v>42072</v>
      </c>
      <c r="AB7" s="23">
        <v>42072</v>
      </c>
      <c r="AC7" s="23">
        <v>42072</v>
      </c>
      <c r="AD7" s="23">
        <v>42072</v>
      </c>
      <c r="AE7" s="23">
        <v>42072</v>
      </c>
      <c r="AF7" s="23">
        <v>42072</v>
      </c>
      <c r="AG7" s="23">
        <v>42072</v>
      </c>
      <c r="AH7" s="23">
        <v>42072</v>
      </c>
      <c r="AI7" s="23">
        <v>42072</v>
      </c>
      <c r="AJ7" s="23">
        <v>42072</v>
      </c>
      <c r="AK7" s="23">
        <v>42072</v>
      </c>
      <c r="AL7" s="23">
        <v>42072</v>
      </c>
      <c r="AM7" s="23">
        <v>42072</v>
      </c>
      <c r="AN7" s="23">
        <v>42072</v>
      </c>
      <c r="AO7" s="23">
        <v>42072</v>
      </c>
      <c r="AP7" s="23">
        <v>42072</v>
      </c>
      <c r="AQ7" s="23">
        <v>42072</v>
      </c>
      <c r="AR7" s="23">
        <v>42072</v>
      </c>
      <c r="AS7" s="23">
        <v>42072</v>
      </c>
      <c r="AT7" s="23">
        <v>42072</v>
      </c>
      <c r="AU7" s="23">
        <v>42072</v>
      </c>
      <c r="AV7" s="23">
        <v>42072</v>
      </c>
      <c r="AW7" s="23">
        <v>42072</v>
      </c>
      <c r="AX7" s="23">
        <v>42072</v>
      </c>
      <c r="AY7" s="23">
        <v>42072</v>
      </c>
      <c r="AZ7" s="23">
        <v>42072</v>
      </c>
      <c r="BA7" s="23">
        <v>42072</v>
      </c>
    </row>
    <row r="8" spans="1:53" ht="12.75">
      <c r="A8" s="2" t="s">
        <v>53</v>
      </c>
      <c r="C8" s="24">
        <v>2400</v>
      </c>
      <c r="D8" s="24">
        <v>2400</v>
      </c>
      <c r="E8" s="24">
        <v>2400</v>
      </c>
      <c r="F8" s="24">
        <v>2400</v>
      </c>
      <c r="G8" s="24">
        <v>2400</v>
      </c>
      <c r="H8" s="24">
        <v>2400</v>
      </c>
      <c r="I8" s="24">
        <v>2400</v>
      </c>
      <c r="J8" s="24">
        <v>2400</v>
      </c>
      <c r="K8" s="24">
        <v>2400</v>
      </c>
      <c r="L8" s="24">
        <v>2400</v>
      </c>
      <c r="M8" s="24">
        <v>2400</v>
      </c>
      <c r="N8" s="24">
        <v>2400</v>
      </c>
      <c r="O8" s="24">
        <v>2400</v>
      </c>
      <c r="P8" s="24">
        <v>2400</v>
      </c>
      <c r="Q8" s="24">
        <v>2400</v>
      </c>
      <c r="R8" s="24">
        <v>2400</v>
      </c>
      <c r="S8" s="24">
        <v>2400</v>
      </c>
      <c r="T8" s="24">
        <v>2400</v>
      </c>
      <c r="U8" s="24">
        <v>2400</v>
      </c>
      <c r="V8" s="24">
        <v>2400</v>
      </c>
      <c r="W8" s="24">
        <v>2400</v>
      </c>
      <c r="X8" s="24">
        <v>2400</v>
      </c>
      <c r="Y8" s="24">
        <v>2400</v>
      </c>
      <c r="Z8" s="24">
        <v>2400</v>
      </c>
      <c r="AA8" s="24">
        <v>2400</v>
      </c>
      <c r="AB8" s="24">
        <v>2400</v>
      </c>
      <c r="AC8" s="24">
        <v>2400</v>
      </c>
      <c r="AD8" s="24">
        <v>2400</v>
      </c>
      <c r="AE8" s="24">
        <v>2400</v>
      </c>
      <c r="AF8" s="24">
        <v>2400</v>
      </c>
      <c r="AG8" s="24">
        <v>2400</v>
      </c>
      <c r="AH8" s="24">
        <v>2400</v>
      </c>
      <c r="AI8" s="24">
        <v>2400</v>
      </c>
      <c r="AJ8" s="24">
        <v>2400</v>
      </c>
      <c r="AK8" s="24">
        <v>2400</v>
      </c>
      <c r="AL8" s="24">
        <v>2400</v>
      </c>
      <c r="AM8" s="24">
        <v>2400</v>
      </c>
      <c r="AN8" s="24">
        <v>2400</v>
      </c>
      <c r="AO8" s="24">
        <v>2400</v>
      </c>
      <c r="AP8" s="24">
        <v>2400</v>
      </c>
      <c r="AQ8" s="24">
        <v>2400</v>
      </c>
      <c r="AR8" s="24">
        <v>2400</v>
      </c>
      <c r="AS8" s="24">
        <v>2400</v>
      </c>
      <c r="AT8" s="24">
        <v>2400</v>
      </c>
      <c r="AU8" s="24">
        <v>2400</v>
      </c>
      <c r="AV8" s="24">
        <v>2400</v>
      </c>
      <c r="AW8" s="24">
        <v>2400</v>
      </c>
      <c r="AX8" s="24">
        <v>2400</v>
      </c>
      <c r="AY8" s="24">
        <v>2400</v>
      </c>
      <c r="AZ8" s="24">
        <v>2400</v>
      </c>
      <c r="BA8" s="24">
        <v>2400</v>
      </c>
    </row>
    <row r="9" spans="1:53" ht="12.75">
      <c r="A9" s="2" t="s">
        <v>54</v>
      </c>
      <c r="C9" s="23">
        <v>42099</v>
      </c>
      <c r="D9" s="23">
        <v>42099</v>
      </c>
      <c r="E9" s="23">
        <v>42099</v>
      </c>
      <c r="F9" s="23">
        <v>42099</v>
      </c>
      <c r="G9" s="23">
        <v>42099</v>
      </c>
      <c r="H9" s="23">
        <v>42099</v>
      </c>
      <c r="I9" s="23">
        <v>42099</v>
      </c>
      <c r="J9" s="23">
        <v>42099</v>
      </c>
      <c r="K9" s="23">
        <v>42099</v>
      </c>
      <c r="L9" s="23">
        <v>42099</v>
      </c>
      <c r="M9" s="23">
        <v>42099</v>
      </c>
      <c r="N9" s="23">
        <v>42099</v>
      </c>
      <c r="O9" s="23">
        <v>42099</v>
      </c>
      <c r="P9" s="23">
        <v>42099</v>
      </c>
      <c r="Q9" s="23">
        <v>42099</v>
      </c>
      <c r="R9" s="23">
        <v>42099</v>
      </c>
      <c r="S9" s="23">
        <v>42099</v>
      </c>
      <c r="T9" s="23">
        <v>42099</v>
      </c>
      <c r="U9" s="23">
        <v>42099</v>
      </c>
      <c r="V9" s="23">
        <v>42099</v>
      </c>
      <c r="W9" s="23">
        <v>42099</v>
      </c>
      <c r="X9" s="23">
        <v>42099</v>
      </c>
      <c r="Y9" s="23">
        <v>42099</v>
      </c>
      <c r="Z9" s="23">
        <v>42099</v>
      </c>
      <c r="AA9" s="23">
        <v>42099</v>
      </c>
      <c r="AB9" s="23">
        <v>42099</v>
      </c>
      <c r="AC9" s="23">
        <v>42099</v>
      </c>
      <c r="AD9" s="23">
        <v>42099</v>
      </c>
      <c r="AE9" s="23">
        <v>42099</v>
      </c>
      <c r="AF9" s="23">
        <v>42099</v>
      </c>
      <c r="AG9" s="23">
        <v>42099</v>
      </c>
      <c r="AH9" s="23">
        <v>42099</v>
      </c>
      <c r="AI9" s="23">
        <v>42099</v>
      </c>
      <c r="AJ9" s="23">
        <v>42099</v>
      </c>
      <c r="AK9" s="23">
        <v>42099</v>
      </c>
      <c r="AL9" s="23">
        <v>42099</v>
      </c>
      <c r="AM9" s="23">
        <v>42099</v>
      </c>
      <c r="AN9" s="23">
        <v>42099</v>
      </c>
      <c r="AO9" s="23">
        <v>42099</v>
      </c>
      <c r="AP9" s="23">
        <v>42099</v>
      </c>
      <c r="AQ9" s="23">
        <v>42099</v>
      </c>
      <c r="AR9" s="23">
        <v>42099</v>
      </c>
      <c r="AS9" s="23">
        <v>42099</v>
      </c>
      <c r="AT9" s="23">
        <v>42099</v>
      </c>
      <c r="AU9" s="23">
        <v>42099</v>
      </c>
      <c r="AV9" s="23">
        <v>42099</v>
      </c>
      <c r="AW9" s="23">
        <v>42099</v>
      </c>
      <c r="AX9" s="23">
        <v>42099</v>
      </c>
      <c r="AY9" s="23">
        <v>42099</v>
      </c>
      <c r="AZ9" s="23">
        <v>42099</v>
      </c>
      <c r="BA9" s="23">
        <v>42099</v>
      </c>
    </row>
    <row r="10" spans="1:53" ht="12.75">
      <c r="A10" s="2" t="s">
        <v>55</v>
      </c>
      <c r="C10" s="24">
        <v>2400</v>
      </c>
      <c r="D10" s="24">
        <v>2400</v>
      </c>
      <c r="E10" s="24">
        <v>2400</v>
      </c>
      <c r="F10" s="24">
        <v>2400</v>
      </c>
      <c r="G10" s="24">
        <v>2400</v>
      </c>
      <c r="H10" s="24">
        <v>2400</v>
      </c>
      <c r="I10" s="24">
        <v>2400</v>
      </c>
      <c r="J10" s="24">
        <v>2400</v>
      </c>
      <c r="K10" s="24">
        <v>2400</v>
      </c>
      <c r="L10" s="24">
        <v>2400</v>
      </c>
      <c r="M10" s="24">
        <v>2400</v>
      </c>
      <c r="N10" s="24">
        <v>2400</v>
      </c>
      <c r="O10" s="24">
        <v>2400</v>
      </c>
      <c r="P10" s="24">
        <v>2400</v>
      </c>
      <c r="Q10" s="24">
        <v>2400</v>
      </c>
      <c r="R10" s="24">
        <v>2400</v>
      </c>
      <c r="S10" s="24">
        <v>2400</v>
      </c>
      <c r="T10" s="24">
        <v>2400</v>
      </c>
      <c r="U10" s="24">
        <v>2400</v>
      </c>
      <c r="V10" s="24">
        <v>2400</v>
      </c>
      <c r="W10" s="24">
        <v>2400</v>
      </c>
      <c r="X10" s="24">
        <v>2400</v>
      </c>
      <c r="Y10" s="24">
        <v>2400</v>
      </c>
      <c r="Z10" s="24">
        <v>2400</v>
      </c>
      <c r="AA10" s="24">
        <v>2400</v>
      </c>
      <c r="AB10" s="24">
        <v>2400</v>
      </c>
      <c r="AC10" s="24">
        <v>2400</v>
      </c>
      <c r="AD10" s="24">
        <v>2400</v>
      </c>
      <c r="AE10" s="24">
        <v>2400</v>
      </c>
      <c r="AF10" s="24">
        <v>2400</v>
      </c>
      <c r="AG10" s="24">
        <v>2400</v>
      </c>
      <c r="AH10" s="24">
        <v>2400</v>
      </c>
      <c r="AI10" s="24">
        <v>2400</v>
      </c>
      <c r="AJ10" s="24">
        <v>2400</v>
      </c>
      <c r="AK10" s="24">
        <v>2400</v>
      </c>
      <c r="AL10" s="24">
        <v>2400</v>
      </c>
      <c r="AM10" s="24">
        <v>2400</v>
      </c>
      <c r="AN10" s="24">
        <v>2400</v>
      </c>
      <c r="AO10" s="24">
        <v>2400</v>
      </c>
      <c r="AP10" s="24">
        <v>2400</v>
      </c>
      <c r="AQ10" s="24">
        <v>2400</v>
      </c>
      <c r="AR10" s="24">
        <v>2400</v>
      </c>
      <c r="AS10" s="24">
        <v>2400</v>
      </c>
      <c r="AT10" s="24">
        <v>2400</v>
      </c>
      <c r="AU10" s="24">
        <v>2400</v>
      </c>
      <c r="AV10" s="24">
        <v>2400</v>
      </c>
      <c r="AW10" s="24">
        <v>2400</v>
      </c>
      <c r="AX10" s="24">
        <v>2400</v>
      </c>
      <c r="AY10" s="24">
        <v>2400</v>
      </c>
      <c r="AZ10" s="24">
        <v>2400</v>
      </c>
      <c r="BA10" s="24">
        <v>2400</v>
      </c>
    </row>
    <row r="11" spans="1:53" ht="12.75">
      <c r="A11" s="2" t="s">
        <v>56</v>
      </c>
      <c r="C11" t="s">
        <v>59</v>
      </c>
      <c r="D11" t="s">
        <v>59</v>
      </c>
      <c r="E11" t="s">
        <v>59</v>
      </c>
      <c r="F11" t="s">
        <v>59</v>
      </c>
      <c r="G11" t="s">
        <v>59</v>
      </c>
      <c r="H11" t="s">
        <v>59</v>
      </c>
      <c r="I11" t="s">
        <v>59</v>
      </c>
      <c r="J11" t="s">
        <v>59</v>
      </c>
      <c r="K11" t="s">
        <v>59</v>
      </c>
      <c r="L11" t="s">
        <v>59</v>
      </c>
      <c r="M11" t="s">
        <v>59</v>
      </c>
      <c r="N11" t="s">
        <v>59</v>
      </c>
      <c r="O11" t="s">
        <v>59</v>
      </c>
      <c r="P11" t="s">
        <v>59</v>
      </c>
      <c r="Q11" t="s">
        <v>59</v>
      </c>
      <c r="R11" t="s">
        <v>59</v>
      </c>
      <c r="S11" t="s">
        <v>59</v>
      </c>
      <c r="T11" t="s">
        <v>145</v>
      </c>
      <c r="U11" t="s">
        <v>145</v>
      </c>
      <c r="V11" t="s">
        <v>145</v>
      </c>
      <c r="W11" t="s">
        <v>145</v>
      </c>
      <c r="X11" t="s">
        <v>145</v>
      </c>
      <c r="Y11" t="s">
        <v>145</v>
      </c>
      <c r="Z11" t="s">
        <v>145</v>
      </c>
      <c r="AA11" t="s">
        <v>145</v>
      </c>
      <c r="AB11" t="s">
        <v>145</v>
      </c>
      <c r="AC11" t="s">
        <v>145</v>
      </c>
      <c r="AD11" t="s">
        <v>145</v>
      </c>
      <c r="AE11" t="s">
        <v>145</v>
      </c>
      <c r="AF11" t="s">
        <v>145</v>
      </c>
      <c r="AG11" t="s">
        <v>145</v>
      </c>
      <c r="AH11" t="s">
        <v>145</v>
      </c>
      <c r="AI11" t="s">
        <v>145</v>
      </c>
      <c r="AJ11" t="s">
        <v>145</v>
      </c>
      <c r="AK11" t="s">
        <v>145</v>
      </c>
      <c r="AL11" t="s">
        <v>145</v>
      </c>
      <c r="AM11" t="s">
        <v>145</v>
      </c>
      <c r="AN11" t="s">
        <v>145</v>
      </c>
      <c r="AO11" t="s">
        <v>145</v>
      </c>
      <c r="AP11" t="s">
        <v>145</v>
      </c>
      <c r="AQ11" t="s">
        <v>145</v>
      </c>
      <c r="AR11" t="s">
        <v>145</v>
      </c>
      <c r="AS11" t="s">
        <v>145</v>
      </c>
      <c r="AT11" t="s">
        <v>145</v>
      </c>
      <c r="AU11" t="s">
        <v>145</v>
      </c>
      <c r="AV11" t="s">
        <v>145</v>
      </c>
      <c r="AW11" t="s">
        <v>145</v>
      </c>
      <c r="AX11" t="s">
        <v>145</v>
      </c>
      <c r="AY11" t="s">
        <v>145</v>
      </c>
      <c r="AZ11" t="s">
        <v>145</v>
      </c>
      <c r="BA11" t="s">
        <v>145</v>
      </c>
    </row>
    <row r="12" spans="1:53" ht="12.75">
      <c r="A12" s="2" t="s">
        <v>57</v>
      </c>
      <c r="B12" s="20" t="s">
        <v>60</v>
      </c>
      <c r="C12" t="s">
        <v>61</v>
      </c>
      <c r="D12" t="s">
        <v>61</v>
      </c>
      <c r="E12" t="s">
        <v>61</v>
      </c>
      <c r="F12" t="s">
        <v>61</v>
      </c>
      <c r="G12" t="s">
        <v>61</v>
      </c>
      <c r="H12" t="s">
        <v>61</v>
      </c>
      <c r="I12" t="s">
        <v>61</v>
      </c>
      <c r="J12" t="s">
        <v>61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61</v>
      </c>
      <c r="Q12" t="s">
        <v>61</v>
      </c>
      <c r="R12" t="s">
        <v>61</v>
      </c>
      <c r="S12" t="s">
        <v>61</v>
      </c>
      <c r="T12" t="s">
        <v>61</v>
      </c>
      <c r="U12" t="s">
        <v>61</v>
      </c>
      <c r="V12" t="s">
        <v>61</v>
      </c>
      <c r="W12" t="s">
        <v>61</v>
      </c>
      <c r="X12" t="s">
        <v>61</v>
      </c>
      <c r="Y12" t="s">
        <v>61</v>
      </c>
      <c r="Z12" t="s">
        <v>61</v>
      </c>
      <c r="AA12" t="s">
        <v>61</v>
      </c>
      <c r="AB12" t="s">
        <v>61</v>
      </c>
      <c r="AC12" t="s">
        <v>61</v>
      </c>
      <c r="AD12" t="s">
        <v>61</v>
      </c>
      <c r="AE12" t="s">
        <v>61</v>
      </c>
      <c r="AF12" t="s">
        <v>61</v>
      </c>
      <c r="AG12" t="s">
        <v>61</v>
      </c>
      <c r="AH12" t="s">
        <v>61</v>
      </c>
      <c r="AI12" t="s">
        <v>61</v>
      </c>
      <c r="AJ12" t="s">
        <v>61</v>
      </c>
      <c r="AK12" t="s">
        <v>61</v>
      </c>
      <c r="AL12" t="s">
        <v>61</v>
      </c>
      <c r="AM12" t="s">
        <v>61</v>
      </c>
      <c r="AN12" t="s">
        <v>61</v>
      </c>
      <c r="AO12" t="s">
        <v>61</v>
      </c>
      <c r="AP12" t="s">
        <v>61</v>
      </c>
      <c r="AQ12" t="s">
        <v>61</v>
      </c>
      <c r="AR12" t="s">
        <v>61</v>
      </c>
      <c r="AS12" t="s">
        <v>61</v>
      </c>
      <c r="AT12" t="s">
        <v>61</v>
      </c>
      <c r="AU12" t="s">
        <v>61</v>
      </c>
      <c r="AV12" t="s">
        <v>61</v>
      </c>
      <c r="AW12" t="s">
        <v>61</v>
      </c>
      <c r="AX12" t="s">
        <v>61</v>
      </c>
      <c r="AY12" t="s">
        <v>61</v>
      </c>
      <c r="AZ12" t="s">
        <v>61</v>
      </c>
      <c r="BA12" t="s">
        <v>61</v>
      </c>
    </row>
    <row r="13" spans="2:53" ht="12.75">
      <c r="B13" s="25">
        <v>42072</v>
      </c>
      <c r="C13" s="26">
        <v>466</v>
      </c>
      <c r="D13" s="26">
        <v>482</v>
      </c>
      <c r="E13" s="26">
        <v>548</v>
      </c>
      <c r="F13" s="26">
        <v>520</v>
      </c>
      <c r="G13" s="26">
        <v>597</v>
      </c>
      <c r="H13" s="26">
        <v>650</v>
      </c>
      <c r="I13" s="26">
        <v>602</v>
      </c>
      <c r="J13" s="26">
        <v>602</v>
      </c>
      <c r="K13" s="26">
        <v>695</v>
      </c>
      <c r="L13" s="26">
        <v>699</v>
      </c>
      <c r="M13" s="26">
        <v>692</v>
      </c>
      <c r="N13" s="26">
        <v>720</v>
      </c>
      <c r="O13" s="26">
        <v>738</v>
      </c>
      <c r="P13" s="26">
        <v>623</v>
      </c>
      <c r="Q13" s="26">
        <v>503</v>
      </c>
      <c r="R13" s="26">
        <v>474</v>
      </c>
      <c r="S13" s="26">
        <v>490</v>
      </c>
      <c r="T13" s="26">
        <v>0.25</v>
      </c>
      <c r="U13" s="26">
        <v>0.2590000033378601</v>
      </c>
      <c r="V13" s="26">
        <v>0.29499998688697815</v>
      </c>
      <c r="W13" s="26">
        <v>0.2800000011920929</v>
      </c>
      <c r="X13" s="26">
        <v>0.3230000138282776</v>
      </c>
      <c r="Y13" s="26">
        <v>0.38999998569488525</v>
      </c>
      <c r="Z13" s="26">
        <v>0.32600000500679016</v>
      </c>
      <c r="AA13" s="26">
        <v>0.32600000500679016</v>
      </c>
      <c r="AB13" s="26">
        <v>0.4099999964237213</v>
      </c>
      <c r="AC13" s="26">
        <v>0.41999998688697815</v>
      </c>
      <c r="AD13" s="26">
        <v>0.40700000524520874</v>
      </c>
      <c r="AE13" s="26">
        <v>0.27000001072883606</v>
      </c>
      <c r="AF13" s="26">
        <v>0.2240000069141388</v>
      </c>
      <c r="AG13" s="26">
        <v>0.2549999952316284</v>
      </c>
      <c r="AH13" s="26">
        <v>0.2290000021457672</v>
      </c>
      <c r="AI13" s="26">
        <v>0.2029999941587448</v>
      </c>
      <c r="AJ13" s="26">
        <v>0.21799999475479126</v>
      </c>
      <c r="AK13" s="26">
        <v>6.320000171661377</v>
      </c>
      <c r="AL13" s="26">
        <v>6.309999942779541</v>
      </c>
      <c r="AM13" s="26">
        <v>5.949999809265137</v>
      </c>
      <c r="AN13" s="26">
        <v>5.920000076293945</v>
      </c>
      <c r="AO13" s="26">
        <v>5.78000020980835</v>
      </c>
      <c r="AP13" s="26">
        <v>4.159999847412109</v>
      </c>
      <c r="AQ13" s="26">
        <v>5.699999809265137</v>
      </c>
      <c r="AR13" s="26">
        <v>5.699999809265137</v>
      </c>
      <c r="AS13" s="26">
        <v>4.03000020980835</v>
      </c>
      <c r="AT13" s="26">
        <v>3.759999990463257</v>
      </c>
      <c r="AU13" s="26">
        <v>3.4600000381469727</v>
      </c>
      <c r="AV13" s="26">
        <v>1.7100000381469727</v>
      </c>
      <c r="AW13" s="26">
        <v>1.0499999523162842</v>
      </c>
      <c r="AX13" s="26">
        <v>1.6200000047683716</v>
      </c>
      <c r="AY13" s="26">
        <v>1.3700000047683716</v>
      </c>
      <c r="AZ13" s="26">
        <v>1.0399999618530273</v>
      </c>
      <c r="BA13" s="26">
        <v>1.25</v>
      </c>
    </row>
    <row r="14" spans="2:53" ht="12.75">
      <c r="B14" s="25">
        <v>42073</v>
      </c>
      <c r="C14" s="26">
        <v>466.0124206542969</v>
      </c>
      <c r="D14" s="26">
        <v>466.0127868652344</v>
      </c>
      <c r="E14" s="26">
        <v>525.9265747070312</v>
      </c>
      <c r="F14" s="26">
        <v>520</v>
      </c>
      <c r="G14" s="26">
        <v>590.3346557617188</v>
      </c>
      <c r="H14" s="26">
        <v>649.8455200195312</v>
      </c>
      <c r="I14" s="26">
        <v>596.132568359375</v>
      </c>
      <c r="J14" s="26">
        <v>602</v>
      </c>
      <c r="K14" s="26">
        <v>694.9661865234375</v>
      </c>
      <c r="L14" s="26">
        <v>699</v>
      </c>
      <c r="M14" s="26">
        <v>692</v>
      </c>
      <c r="N14" s="26">
        <v>720</v>
      </c>
      <c r="O14" s="26">
        <v>737.9998779296875</v>
      </c>
      <c r="P14" s="26">
        <v>600.8145751953125</v>
      </c>
      <c r="Q14" s="26">
        <v>498.3927307128906</v>
      </c>
      <c r="R14" s="26">
        <v>471.9921875</v>
      </c>
      <c r="S14" s="26">
        <v>490.0084228515625</v>
      </c>
      <c r="T14" s="26">
        <v>0.25</v>
      </c>
      <c r="U14" s="26">
        <v>0.2500000298023224</v>
      </c>
      <c r="V14" s="26">
        <v>0.2829037606716156</v>
      </c>
      <c r="W14" s="26">
        <v>0.2800000011920929</v>
      </c>
      <c r="X14" s="26">
        <v>0.3192606568336487</v>
      </c>
      <c r="Y14" s="26">
        <v>0.3898109793663025</v>
      </c>
      <c r="Z14" s="26">
        <v>0.32256466150283813</v>
      </c>
      <c r="AA14" s="26">
        <v>0.32600000500679016</v>
      </c>
      <c r="AB14" s="26">
        <v>0.4098343551158905</v>
      </c>
      <c r="AC14" s="26">
        <v>0.41999998688697815</v>
      </c>
      <c r="AD14" s="26">
        <v>0.40700000524520874</v>
      </c>
      <c r="AE14" s="26">
        <v>0.27000001072883606</v>
      </c>
      <c r="AF14" s="26">
        <v>0.2240000069141388</v>
      </c>
      <c r="AG14" s="26">
        <v>0.2451956421136856</v>
      </c>
      <c r="AH14" s="26">
        <v>0.22338518500328064</v>
      </c>
      <c r="AI14" s="26">
        <v>0.20100000500679016</v>
      </c>
      <c r="AJ14" s="26">
        <v>0.21799999475479126</v>
      </c>
      <c r="AK14" s="26">
        <v>6.319964408874512</v>
      </c>
      <c r="AL14" s="26">
        <v>6.320037364959717</v>
      </c>
      <c r="AM14" s="26">
        <v>6.100893020629883</v>
      </c>
      <c r="AN14" s="26">
        <v>5.935683727264404</v>
      </c>
      <c r="AO14" s="26">
        <v>5.802327632904053</v>
      </c>
      <c r="AP14" s="26">
        <v>4.164477825164795</v>
      </c>
      <c r="AQ14" s="26">
        <v>5.764061450958252</v>
      </c>
      <c r="AR14" s="26">
        <v>5.699999809265137</v>
      </c>
      <c r="AS14" s="26">
        <v>4.031689167022705</v>
      </c>
      <c r="AT14" s="26">
        <v>3.759999990463257</v>
      </c>
      <c r="AU14" s="26">
        <v>3.4600000381469727</v>
      </c>
      <c r="AV14" s="26">
        <v>1.7100000381469727</v>
      </c>
      <c r="AW14" s="26">
        <v>1.0499999523162842</v>
      </c>
      <c r="AX14" s="26">
        <v>1.50383460521698</v>
      </c>
      <c r="AY14" s="26">
        <v>1.3008918762207031</v>
      </c>
      <c r="AZ14" s="26">
        <v>1.0141187906265259</v>
      </c>
      <c r="BA14" s="26">
        <v>1.25</v>
      </c>
    </row>
    <row r="15" spans="2:53" ht="12.75">
      <c r="B15" s="25">
        <v>42074</v>
      </c>
      <c r="C15" s="26">
        <v>512.297119140625</v>
      </c>
      <c r="D15" s="26">
        <v>466.247314453125</v>
      </c>
      <c r="E15" s="26">
        <v>485.0876159667969</v>
      </c>
      <c r="F15" s="26">
        <v>520.1118774414062</v>
      </c>
      <c r="G15" s="26">
        <v>584.7308959960938</v>
      </c>
      <c r="H15" s="26">
        <v>649.6736450195312</v>
      </c>
      <c r="I15" s="26">
        <v>595.1709594726562</v>
      </c>
      <c r="J15" s="26">
        <v>602</v>
      </c>
      <c r="K15" s="26">
        <v>694.6324462890625</v>
      </c>
      <c r="L15" s="26">
        <v>698.9995727539062</v>
      </c>
      <c r="M15" s="26">
        <v>692.0003662109375</v>
      </c>
      <c r="N15" s="26">
        <v>719.9998779296875</v>
      </c>
      <c r="O15" s="26">
        <v>737.7078857421875</v>
      </c>
      <c r="P15" s="26">
        <v>636.5995483398438</v>
      </c>
      <c r="Q15" s="26">
        <v>494.9763488769531</v>
      </c>
      <c r="R15" s="26">
        <v>471.1832275390625</v>
      </c>
      <c r="S15" s="26">
        <v>491.1722717285156</v>
      </c>
      <c r="T15" s="26">
        <v>0.27553144097328186</v>
      </c>
      <c r="U15" s="26">
        <v>0.2501208484172821</v>
      </c>
      <c r="V15" s="26">
        <v>0.2610418498516083</v>
      </c>
      <c r="W15" s="26">
        <v>0.2800000011920929</v>
      </c>
      <c r="X15" s="26">
        <v>0.31613466143608093</v>
      </c>
      <c r="Y15" s="26">
        <v>0.3896123468875885</v>
      </c>
      <c r="Z15" s="26">
        <v>0.321940153837204</v>
      </c>
      <c r="AA15" s="26">
        <v>0.32600000500679016</v>
      </c>
      <c r="AB15" s="26">
        <v>0.4082247018814087</v>
      </c>
      <c r="AC15" s="26">
        <v>0.41999998688697815</v>
      </c>
      <c r="AD15" s="26">
        <v>0.40700000524520874</v>
      </c>
      <c r="AE15" s="26">
        <v>0.27000001072883606</v>
      </c>
      <c r="AF15" s="26">
        <v>0.22416113317012787</v>
      </c>
      <c r="AG15" s="26">
        <v>0.244482159614563</v>
      </c>
      <c r="AH15" s="26">
        <v>0.2190558761358261</v>
      </c>
      <c r="AI15" s="26">
        <v>0.20013266801834106</v>
      </c>
      <c r="AJ15" s="26">
        <v>0.21921654045581818</v>
      </c>
      <c r="AK15" s="26">
        <v>6.167762756347656</v>
      </c>
      <c r="AL15" s="26">
        <v>6.3191938400268555</v>
      </c>
      <c r="AM15" s="26">
        <v>6.289593696594238</v>
      </c>
      <c r="AN15" s="26">
        <v>5.949623107910156</v>
      </c>
      <c r="AO15" s="26">
        <v>5.820159912109375</v>
      </c>
      <c r="AP15" s="26">
        <v>4.169010162353516</v>
      </c>
      <c r="AQ15" s="26">
        <v>5.768721103668213</v>
      </c>
      <c r="AR15" s="26">
        <v>5.699999809265137</v>
      </c>
      <c r="AS15" s="26">
        <v>4.048376560211182</v>
      </c>
      <c r="AT15" s="26">
        <v>3.7600181102752686</v>
      </c>
      <c r="AU15" s="26">
        <v>3.4600000381469727</v>
      </c>
      <c r="AV15" s="26">
        <v>1.7101536989212036</v>
      </c>
      <c r="AW15" s="26">
        <v>1.0535660982131958</v>
      </c>
      <c r="AX15" s="26">
        <v>1.4524619579315186</v>
      </c>
      <c r="AY15" s="26">
        <v>1.2410556077957153</v>
      </c>
      <c r="AZ15" s="26">
        <v>1.0099999904632568</v>
      </c>
      <c r="BA15" s="26">
        <v>1.253034234046936</v>
      </c>
    </row>
    <row r="16" spans="2:53" ht="12.75">
      <c r="B16" s="25">
        <v>42075</v>
      </c>
      <c r="C16" s="26">
        <v>539.5467529296875</v>
      </c>
      <c r="D16" s="26">
        <v>467.7399597167969</v>
      </c>
      <c r="E16" s="26">
        <v>467.7960510253906</v>
      </c>
      <c r="F16" s="26">
        <v>521.0289916992188</v>
      </c>
      <c r="G16" s="26">
        <v>583.3512573242188</v>
      </c>
      <c r="H16" s="26">
        <v>649.5061645507812</v>
      </c>
      <c r="I16" s="26">
        <v>590.11279296875</v>
      </c>
      <c r="J16" s="26">
        <v>602</v>
      </c>
      <c r="K16" s="26">
        <v>692.075927734375</v>
      </c>
      <c r="L16" s="26">
        <v>697.6702880859375</v>
      </c>
      <c r="M16" s="26">
        <v>692.1995239257812</v>
      </c>
      <c r="N16" s="26">
        <v>718.346923828125</v>
      </c>
      <c r="O16" s="26">
        <v>735.085205078125</v>
      </c>
      <c r="P16" s="26">
        <v>623.4608764648438</v>
      </c>
      <c r="Q16" s="26">
        <v>488.7525329589844</v>
      </c>
      <c r="R16" s="26">
        <v>471.0721435546875</v>
      </c>
      <c r="S16" s="26">
        <v>491.75860595703125</v>
      </c>
      <c r="T16" s="26">
        <v>0.2905591130256653</v>
      </c>
      <c r="U16" s="26">
        <v>0.25091439485549927</v>
      </c>
      <c r="V16" s="26">
        <v>0.25095731019973755</v>
      </c>
      <c r="W16" s="26">
        <v>0.280313104391098</v>
      </c>
      <c r="X16" s="26">
        <v>0.31534361839294434</v>
      </c>
      <c r="Y16" s="26">
        <v>0.38942474126815796</v>
      </c>
      <c r="Z16" s="26">
        <v>0.31913936138153076</v>
      </c>
      <c r="AA16" s="26">
        <v>0.32600000500679016</v>
      </c>
      <c r="AB16" s="26">
        <v>0.39536184072494507</v>
      </c>
      <c r="AC16" s="26">
        <v>0.4166819453239441</v>
      </c>
      <c r="AD16" s="26">
        <v>0.40734341740608215</v>
      </c>
      <c r="AE16" s="26">
        <v>0.27527767419815063</v>
      </c>
      <c r="AF16" s="26">
        <v>0.22588609158992767</v>
      </c>
      <c r="AG16" s="26">
        <v>0.2403954267501831</v>
      </c>
      <c r="AH16" s="26">
        <v>0.21362394094467163</v>
      </c>
      <c r="AI16" s="26">
        <v>0.20001664757728577</v>
      </c>
      <c r="AJ16" s="26">
        <v>0.21965433657169342</v>
      </c>
      <c r="AK16" s="26">
        <v>6.0781426429748535</v>
      </c>
      <c r="AL16" s="26">
        <v>6.314282417297363</v>
      </c>
      <c r="AM16" s="26">
        <v>6.321033000946045</v>
      </c>
      <c r="AN16" s="26">
        <v>5.949999809265137</v>
      </c>
      <c r="AO16" s="26">
        <v>5.819971084594727</v>
      </c>
      <c r="AP16" s="26">
        <v>4.173190116882324</v>
      </c>
      <c r="AQ16" s="26">
        <v>5.789840221405029</v>
      </c>
      <c r="AR16" s="26">
        <v>5.699999809265137</v>
      </c>
      <c r="AS16" s="26">
        <v>4.176278114318848</v>
      </c>
      <c r="AT16" s="26">
        <v>3.849764347076416</v>
      </c>
      <c r="AU16" s="26">
        <v>3.4685425758361816</v>
      </c>
      <c r="AV16" s="26">
        <v>1.7782254219055176</v>
      </c>
      <c r="AW16" s="26">
        <v>1.0856221914291382</v>
      </c>
      <c r="AX16" s="26">
        <v>1.408653974533081</v>
      </c>
      <c r="AY16" s="26">
        <v>1.1771636009216309</v>
      </c>
      <c r="AZ16" s="26">
        <v>1.0099304914474487</v>
      </c>
      <c r="BA16" s="26">
        <v>1.2586474418640137</v>
      </c>
    </row>
    <row r="17" spans="2:53" ht="12.75">
      <c r="B17" s="25">
        <v>42076</v>
      </c>
      <c r="C17" s="26">
        <v>547.8982543945312</v>
      </c>
      <c r="D17" s="26">
        <v>470.9630126953125</v>
      </c>
      <c r="E17" s="26">
        <v>466.00244140625</v>
      </c>
      <c r="F17" s="26">
        <v>522.0523071289062</v>
      </c>
      <c r="G17" s="26">
        <v>583.2627563476562</v>
      </c>
      <c r="H17" s="26">
        <v>649.2694702148438</v>
      </c>
      <c r="I17" s="26">
        <v>588.488525390625</v>
      </c>
      <c r="J17" s="26">
        <v>601.843994140625</v>
      </c>
      <c r="K17" s="26">
        <v>692.8197021484375</v>
      </c>
      <c r="L17" s="26">
        <v>694.1340942382812</v>
      </c>
      <c r="M17" s="26">
        <v>697.9140625</v>
      </c>
      <c r="N17" s="26">
        <v>715.9793090820312</v>
      </c>
      <c r="O17" s="26">
        <v>725.167236328125</v>
      </c>
      <c r="P17" s="26">
        <v>677.2927856445312</v>
      </c>
      <c r="Q17" s="26">
        <v>498.9444885253906</v>
      </c>
      <c r="R17" s="26">
        <v>471</v>
      </c>
      <c r="S17" s="26">
        <v>492.3504333496094</v>
      </c>
      <c r="T17" s="26">
        <v>0.2951653003692627</v>
      </c>
      <c r="U17" s="26">
        <v>0.2527174651622772</v>
      </c>
      <c r="V17" s="26">
        <v>0.25</v>
      </c>
      <c r="W17" s="26">
        <v>0.28070876002311707</v>
      </c>
      <c r="X17" s="26">
        <v>0.31525561213493347</v>
      </c>
      <c r="Y17" s="26">
        <v>0.38915953040122986</v>
      </c>
      <c r="Z17" s="26">
        <v>0.3182252049446106</v>
      </c>
      <c r="AA17" s="26">
        <v>0.32594233751296997</v>
      </c>
      <c r="AB17" s="26">
        <v>0.3843194246292114</v>
      </c>
      <c r="AC17" s="26">
        <v>0.4055901765823364</v>
      </c>
      <c r="AD17" s="26">
        <v>0.4179497957229614</v>
      </c>
      <c r="AE17" s="26">
        <v>0.29033851623535156</v>
      </c>
      <c r="AF17" s="26">
        <v>0.24704071879386902</v>
      </c>
      <c r="AG17" s="26">
        <v>0.2234000712633133</v>
      </c>
      <c r="AH17" s="26">
        <v>0.22081927955150604</v>
      </c>
      <c r="AI17" s="26">
        <v>0.20000000298023224</v>
      </c>
      <c r="AJ17" s="26">
        <v>0.22015602886676788</v>
      </c>
      <c r="AK17" s="26">
        <v>6.050569534301758</v>
      </c>
      <c r="AL17" s="26">
        <v>6.303689002990723</v>
      </c>
      <c r="AM17" s="26">
        <v>6.320000171661377</v>
      </c>
      <c r="AN17" s="26">
        <v>5.949999809265137</v>
      </c>
      <c r="AO17" s="26">
        <v>5.811574935913086</v>
      </c>
      <c r="AP17" s="26">
        <v>4.179070949554443</v>
      </c>
      <c r="AQ17" s="26">
        <v>5.794843673706055</v>
      </c>
      <c r="AR17" s="26">
        <v>5.7015557289123535</v>
      </c>
      <c r="AS17" s="26">
        <v>4.237468719482422</v>
      </c>
      <c r="AT17" s="26">
        <v>4.072717189788818</v>
      </c>
      <c r="AU17" s="26">
        <v>3.719212770462036</v>
      </c>
      <c r="AV17" s="26">
        <v>1.9540823698043823</v>
      </c>
      <c r="AW17" s="26">
        <v>1.3942456245422363</v>
      </c>
      <c r="AX17" s="26">
        <v>1.1080291271209717</v>
      </c>
      <c r="AY17" s="26">
        <v>1.2670581340789795</v>
      </c>
      <c r="AZ17" s="26">
        <v>1.0015701055526733</v>
      </c>
      <c r="BA17" s="26">
        <v>1.2647968530654907</v>
      </c>
    </row>
    <row r="18" spans="2:53" ht="12.75">
      <c r="B18" s="25">
        <v>42077</v>
      </c>
      <c r="C18" s="26">
        <v>567.6275634765625</v>
      </c>
      <c r="D18" s="26">
        <v>476.169677734375</v>
      </c>
      <c r="E18" s="26">
        <v>500.9970397949219</v>
      </c>
      <c r="F18" s="26">
        <v>522.6948852539062</v>
      </c>
      <c r="G18" s="26">
        <v>579.7791748046875</v>
      </c>
      <c r="H18" s="26">
        <v>649.029296875</v>
      </c>
      <c r="I18" s="26">
        <v>587.5216064453125</v>
      </c>
      <c r="J18" s="26">
        <v>597.9476928710938</v>
      </c>
      <c r="K18" s="26">
        <v>691.3132934570312</v>
      </c>
      <c r="L18" s="26">
        <v>692.2047729492188</v>
      </c>
      <c r="M18" s="26">
        <v>697.4338989257812</v>
      </c>
      <c r="N18" s="26">
        <v>687.7232055664062</v>
      </c>
      <c r="O18" s="26">
        <v>720.001953125</v>
      </c>
      <c r="P18" s="26">
        <v>674.9059448242188</v>
      </c>
      <c r="Q18" s="26">
        <v>524.8778076171875</v>
      </c>
      <c r="R18" s="26">
        <v>471</v>
      </c>
      <c r="S18" s="26">
        <v>492.9789733886719</v>
      </c>
      <c r="T18" s="26">
        <v>0.3060459792613983</v>
      </c>
      <c r="U18" s="26">
        <v>0.2555902600288391</v>
      </c>
      <c r="V18" s="26">
        <v>0.2693042755126953</v>
      </c>
      <c r="W18" s="26">
        <v>0.2809494435787201</v>
      </c>
      <c r="X18" s="26">
        <v>0.3132958710193634</v>
      </c>
      <c r="Y18" s="26">
        <v>0.3888937532901764</v>
      </c>
      <c r="Z18" s="26">
        <v>0.31767287850379944</v>
      </c>
      <c r="AA18" s="26">
        <v>0.3236957788467407</v>
      </c>
      <c r="AB18" s="26">
        <v>0.3809308409690857</v>
      </c>
      <c r="AC18" s="26">
        <v>0.39471977949142456</v>
      </c>
      <c r="AD18" s="26">
        <v>0.41608771681785583</v>
      </c>
      <c r="AE18" s="26">
        <v>0.3612464368343353</v>
      </c>
      <c r="AF18" s="26">
        <v>0.26969242095947266</v>
      </c>
      <c r="AG18" s="26">
        <v>0.2211146056652069</v>
      </c>
      <c r="AH18" s="26">
        <v>0.23321914672851562</v>
      </c>
      <c r="AI18" s="26">
        <v>0.20000000298023224</v>
      </c>
      <c r="AJ18" s="26">
        <v>0.22060799598693848</v>
      </c>
      <c r="AK18" s="26">
        <v>5.98433780670166</v>
      </c>
      <c r="AL18" s="26">
        <v>6.286571502685547</v>
      </c>
      <c r="AM18" s="26">
        <v>6.204921245574951</v>
      </c>
      <c r="AN18" s="26">
        <v>5.949843883514404</v>
      </c>
      <c r="AO18" s="26">
        <v>5.803735256195068</v>
      </c>
      <c r="AP18" s="26">
        <v>4.184858322143555</v>
      </c>
      <c r="AQ18" s="26">
        <v>5.795694351196289</v>
      </c>
      <c r="AR18" s="26">
        <v>5.731588840484619</v>
      </c>
      <c r="AS18" s="26">
        <v>4.2694549560546875</v>
      </c>
      <c r="AT18" s="26">
        <v>4.178675651550293</v>
      </c>
      <c r="AU18" s="26">
        <v>3.8634026050567627</v>
      </c>
      <c r="AV18" s="26">
        <v>2.9282066822052</v>
      </c>
      <c r="AW18" s="26">
        <v>1.7049986124038696</v>
      </c>
      <c r="AX18" s="26">
        <v>1.0839393138885498</v>
      </c>
      <c r="AY18" s="26">
        <v>1.4149227142333984</v>
      </c>
      <c r="AZ18" s="26">
        <v>1</v>
      </c>
      <c r="BA18" s="26">
        <v>1.2707749605178833</v>
      </c>
    </row>
    <row r="19" spans="2:53" ht="12.75">
      <c r="B19" s="25">
        <v>42078</v>
      </c>
      <c r="C19" s="26">
        <v>579.2349243164062</v>
      </c>
      <c r="D19" s="26">
        <v>536.5498046875</v>
      </c>
      <c r="E19" s="26">
        <v>543.0694580078125</v>
      </c>
      <c r="F19" s="26">
        <v>531.5975952148438</v>
      </c>
      <c r="G19" s="26">
        <v>575.4077758789062</v>
      </c>
      <c r="H19" s="26">
        <v>648.6348266601562</v>
      </c>
      <c r="I19" s="26">
        <v>585.8950805664062</v>
      </c>
      <c r="J19" s="26">
        <v>585.8950805664062</v>
      </c>
      <c r="K19" s="26">
        <v>658.2965087890625</v>
      </c>
      <c r="L19" s="26">
        <v>692.6580200195312</v>
      </c>
      <c r="M19" s="26">
        <v>693.4273681640625</v>
      </c>
      <c r="N19" s="26">
        <v>697.1707153320312</v>
      </c>
      <c r="O19" s="26">
        <v>706.3704833984375</v>
      </c>
      <c r="P19" s="26">
        <v>663.3932495117188</v>
      </c>
      <c r="Q19" s="26">
        <v>560.8705444335938</v>
      </c>
      <c r="R19" s="26">
        <v>471.03521728515625</v>
      </c>
      <c r="S19" s="26">
        <v>493.2533264160156</v>
      </c>
      <c r="T19" s="26">
        <v>0.3124541640281677</v>
      </c>
      <c r="U19" s="26">
        <v>0.28891050815582275</v>
      </c>
      <c r="V19" s="26">
        <v>0.2924862504005432</v>
      </c>
      <c r="W19" s="26">
        <v>0.286115437746048</v>
      </c>
      <c r="X19" s="26">
        <v>0.3108617663383484</v>
      </c>
      <c r="Y19" s="26">
        <v>0.3884695768356323</v>
      </c>
      <c r="Z19" s="26">
        <v>0.316755086183548</v>
      </c>
      <c r="AA19" s="26">
        <v>0.316755086183548</v>
      </c>
      <c r="AB19" s="26">
        <v>0.3612520098686218</v>
      </c>
      <c r="AC19" s="26">
        <v>0.38629549741744995</v>
      </c>
      <c r="AD19" s="26">
        <v>0.3991932272911072</v>
      </c>
      <c r="AE19" s="26">
        <v>0.3710717260837555</v>
      </c>
      <c r="AF19" s="26">
        <v>0.3095730245113373</v>
      </c>
      <c r="AG19" s="26">
        <v>0.23246650397777557</v>
      </c>
      <c r="AH19" s="26">
        <v>0.2343938946723938</v>
      </c>
      <c r="AI19" s="26">
        <v>0.2000003457069397</v>
      </c>
      <c r="AJ19" s="26">
        <v>0.2206188440322876</v>
      </c>
      <c r="AK19" s="26">
        <v>5.903631687164307</v>
      </c>
      <c r="AL19" s="26">
        <v>6.086923122406006</v>
      </c>
      <c r="AM19" s="26">
        <v>6.066524982452393</v>
      </c>
      <c r="AN19" s="26">
        <v>5.933238983154297</v>
      </c>
      <c r="AO19" s="26">
        <v>5.789741516113281</v>
      </c>
      <c r="AP19" s="26">
        <v>4.193758487701416</v>
      </c>
      <c r="AQ19" s="26">
        <v>5.795125484466553</v>
      </c>
      <c r="AR19" s="26">
        <v>5.795125484466553</v>
      </c>
      <c r="AS19" s="26">
        <v>4.646255016326904</v>
      </c>
      <c r="AT19" s="26">
        <v>4.226917266845703</v>
      </c>
      <c r="AU19" s="26">
        <v>4.121999740600586</v>
      </c>
      <c r="AV19" s="26">
        <v>3.006955146789551</v>
      </c>
      <c r="AW19" s="26">
        <v>2.2312300205230713</v>
      </c>
      <c r="AX19" s="26">
        <v>1.255953073501587</v>
      </c>
      <c r="AY19" s="26">
        <v>1.3940329551696777</v>
      </c>
      <c r="AZ19" s="26">
        <v>1.0003327131271362</v>
      </c>
      <c r="BA19" s="26">
        <v>1.270305871963501</v>
      </c>
    </row>
    <row r="20" spans="2:53" ht="12.75">
      <c r="B20" s="25">
        <v>42079</v>
      </c>
      <c r="C20" s="26">
        <v>510.1033020019531</v>
      </c>
      <c r="D20" s="26">
        <v>554.6325073242188</v>
      </c>
      <c r="E20" s="26">
        <v>565.0325317382812</v>
      </c>
      <c r="F20" s="26">
        <v>543.19921875</v>
      </c>
      <c r="G20" s="26">
        <v>575.54833984375</v>
      </c>
      <c r="H20" s="26">
        <v>648.533203125</v>
      </c>
      <c r="I20" s="26">
        <v>584.616943359375</v>
      </c>
      <c r="J20" s="26">
        <v>584.616943359375</v>
      </c>
      <c r="K20" s="26">
        <v>645.2183227539062</v>
      </c>
      <c r="L20" s="26">
        <v>691.7769165039062</v>
      </c>
      <c r="M20" s="26">
        <v>693.1698608398438</v>
      </c>
      <c r="N20" s="26">
        <v>701.5110473632812</v>
      </c>
      <c r="O20" s="26">
        <v>707.0428466796875</v>
      </c>
      <c r="P20" s="26">
        <v>660.7525024414062</v>
      </c>
      <c r="Q20" s="26">
        <v>548.8456420898438</v>
      </c>
      <c r="R20" s="26">
        <v>477.763671875</v>
      </c>
      <c r="S20" s="26">
        <v>493.5330810546875</v>
      </c>
      <c r="T20" s="26">
        <v>0.274280309677124</v>
      </c>
      <c r="U20" s="26">
        <v>0.2988595962524414</v>
      </c>
      <c r="V20" s="26">
        <v>0.30462801456451416</v>
      </c>
      <c r="W20" s="26">
        <v>0.292651504278183</v>
      </c>
      <c r="X20" s="26">
        <v>0.31212639808654785</v>
      </c>
      <c r="Y20" s="26">
        <v>0.3883626163005829</v>
      </c>
      <c r="Z20" s="26">
        <v>0.31611159443855286</v>
      </c>
      <c r="AA20" s="26">
        <v>0.31611159443855286</v>
      </c>
      <c r="AB20" s="26">
        <v>0.3542291224002838</v>
      </c>
      <c r="AC20" s="26">
        <v>0.38184383511543274</v>
      </c>
      <c r="AD20" s="26">
        <v>0.3948146104812622</v>
      </c>
      <c r="AE20" s="26">
        <v>0.37928614020347595</v>
      </c>
      <c r="AF20" s="26">
        <v>0.31110814213752747</v>
      </c>
      <c r="AG20" s="26">
        <v>0.25207385420799255</v>
      </c>
      <c r="AH20" s="26">
        <v>0.22281619906425476</v>
      </c>
      <c r="AI20" s="26">
        <v>0.20667286217212677</v>
      </c>
      <c r="AJ20" s="26">
        <v>0.22030554711818695</v>
      </c>
      <c r="AK20" s="26">
        <v>5.842837810516357</v>
      </c>
      <c r="AL20" s="26">
        <v>5.930631160736084</v>
      </c>
      <c r="AM20" s="26">
        <v>5.993217945098877</v>
      </c>
      <c r="AN20" s="26">
        <v>5.92932653427124</v>
      </c>
      <c r="AO20" s="26">
        <v>5.739419460296631</v>
      </c>
      <c r="AP20" s="26">
        <v>4.195940971374512</v>
      </c>
      <c r="AQ20" s="26">
        <v>5.791256427764893</v>
      </c>
      <c r="AR20" s="26">
        <v>5.791256427764893</v>
      </c>
      <c r="AS20" s="26">
        <v>4.794459819793701</v>
      </c>
      <c r="AT20" s="26">
        <v>4.260348796844482</v>
      </c>
      <c r="AU20" s="26">
        <v>4.156388759613037</v>
      </c>
      <c r="AV20" s="26">
        <v>3.112394332885742</v>
      </c>
      <c r="AW20" s="26">
        <v>2.242518186569214</v>
      </c>
      <c r="AX20" s="26">
        <v>1.522741436958313</v>
      </c>
      <c r="AY20" s="26">
        <v>1.2406809329986572</v>
      </c>
      <c r="AZ20" s="26">
        <v>1.0866243839263916</v>
      </c>
      <c r="BA20" s="26">
        <v>1.266692876815796</v>
      </c>
    </row>
    <row r="21" spans="2:53" ht="12.75">
      <c r="B21" s="25">
        <v>42080</v>
      </c>
      <c r="C21" s="26">
        <v>471.2931213378906</v>
      </c>
      <c r="D21" s="26">
        <v>509.8347473144531</v>
      </c>
      <c r="E21" s="26">
        <v>581.5863647460938</v>
      </c>
      <c r="F21" s="26">
        <v>538.2783203125</v>
      </c>
      <c r="G21" s="26">
        <v>578.5679321289062</v>
      </c>
      <c r="H21" s="26">
        <v>648.5327758789062</v>
      </c>
      <c r="I21" s="26">
        <v>582.477783203125</v>
      </c>
      <c r="J21" s="26">
        <v>582.477783203125</v>
      </c>
      <c r="K21" s="26">
        <v>627.8621826171875</v>
      </c>
      <c r="L21" s="26">
        <v>649.7023315429688</v>
      </c>
      <c r="M21" s="26">
        <v>678.9570922851562</v>
      </c>
      <c r="N21" s="26">
        <v>701.4918212890625</v>
      </c>
      <c r="O21" s="26">
        <v>700.2645874023438</v>
      </c>
      <c r="P21" s="26">
        <v>672.9872436523438</v>
      </c>
      <c r="Q21" s="26">
        <v>549.8995971679688</v>
      </c>
      <c r="R21" s="26">
        <v>488.1163635253906</v>
      </c>
      <c r="S21" s="26">
        <v>497.4029846191406</v>
      </c>
      <c r="T21" s="26">
        <v>0.2528507709503174</v>
      </c>
      <c r="U21" s="26">
        <v>0.27412840723991394</v>
      </c>
      <c r="V21" s="26">
        <v>0.3137821853160858</v>
      </c>
      <c r="W21" s="26">
        <v>0.2898238003253937</v>
      </c>
      <c r="X21" s="26">
        <v>0.3157607913017273</v>
      </c>
      <c r="Y21" s="26">
        <v>0.38836219906806946</v>
      </c>
      <c r="Z21" s="26">
        <v>0.3155231177806854</v>
      </c>
      <c r="AA21" s="26">
        <v>0.3155231177806854</v>
      </c>
      <c r="AB21" s="26">
        <v>0.3449039161205292</v>
      </c>
      <c r="AC21" s="26">
        <v>0.35665297508239746</v>
      </c>
      <c r="AD21" s="26">
        <v>0.3785986602306366</v>
      </c>
      <c r="AE21" s="26">
        <v>0.38455843925476074</v>
      </c>
      <c r="AF21" s="26">
        <v>0.37292012572288513</v>
      </c>
      <c r="AG21" s="26">
        <v>0.29753613471984863</v>
      </c>
      <c r="AH21" s="26">
        <v>0.21585838496685028</v>
      </c>
      <c r="AI21" s="26">
        <v>0.2166183590888977</v>
      </c>
      <c r="AJ21" s="26">
        <v>0.22188743948936462</v>
      </c>
      <c r="AK21" s="26">
        <v>5.767349720001221</v>
      </c>
      <c r="AL21" s="26">
        <v>5.844964027404785</v>
      </c>
      <c r="AM21" s="26">
        <v>5.918781757354736</v>
      </c>
      <c r="AN21" s="26">
        <v>5.9885969161987305</v>
      </c>
      <c r="AO21" s="26">
        <v>5.656776428222656</v>
      </c>
      <c r="AP21" s="26">
        <v>4.195950031280518</v>
      </c>
      <c r="AQ21" s="26">
        <v>5.763802528381348</v>
      </c>
      <c r="AR21" s="26">
        <v>5.763802528381348</v>
      </c>
      <c r="AS21" s="26">
        <v>5.00346040725708</v>
      </c>
      <c r="AT21" s="26">
        <v>4.74364709854126</v>
      </c>
      <c r="AU21" s="26">
        <v>4.37454080581665</v>
      </c>
      <c r="AV21" s="26">
        <v>3.62129282951355</v>
      </c>
      <c r="AW21" s="26">
        <v>3.0274410247802734</v>
      </c>
      <c r="AX21" s="26">
        <v>2.0970656871795654</v>
      </c>
      <c r="AY21" s="26">
        <v>1.14055335521698</v>
      </c>
      <c r="AZ21" s="26">
        <v>1.2215490341186523</v>
      </c>
      <c r="BA21" s="26">
        <v>1.2837859392166138</v>
      </c>
    </row>
    <row r="22" spans="2:53" ht="12.75">
      <c r="B22" s="25">
        <v>42081</v>
      </c>
      <c r="C22" s="26">
        <v>468.54400634765625</v>
      </c>
      <c r="D22" s="26">
        <v>480.8483581542969</v>
      </c>
      <c r="E22" s="26">
        <v>555.4622192382812</v>
      </c>
      <c r="F22" s="26">
        <v>525.1238403320312</v>
      </c>
      <c r="G22" s="26">
        <v>576.5838623046875</v>
      </c>
      <c r="H22" s="26">
        <v>648.5327758789062</v>
      </c>
      <c r="I22" s="26">
        <v>581.429931640625</v>
      </c>
      <c r="J22" s="26">
        <v>581.429931640625</v>
      </c>
      <c r="K22" s="26">
        <v>619.8610229492188</v>
      </c>
      <c r="L22" s="26">
        <v>635.8869018554688</v>
      </c>
      <c r="M22" s="26">
        <v>662.37109375</v>
      </c>
      <c r="N22" s="26">
        <v>695.0288696289062</v>
      </c>
      <c r="O22" s="26">
        <v>702.5145874023438</v>
      </c>
      <c r="P22" s="26">
        <v>651.81005859375</v>
      </c>
      <c r="Q22" s="26">
        <v>608.2374877929688</v>
      </c>
      <c r="R22" s="26">
        <v>499.4256896972656</v>
      </c>
      <c r="S22" s="26">
        <v>505.6640930175781</v>
      </c>
      <c r="T22" s="26">
        <v>0.25133413076400757</v>
      </c>
      <c r="U22" s="26">
        <v>0.2581253945827484</v>
      </c>
      <c r="V22" s="26">
        <v>0.29928818345069885</v>
      </c>
      <c r="W22" s="26">
        <v>0.28247562050819397</v>
      </c>
      <c r="X22" s="26">
        <v>0.3145572245121002</v>
      </c>
      <c r="Y22" s="26">
        <v>0.38836219906806946</v>
      </c>
      <c r="Z22" s="26">
        <v>0.31544655561447144</v>
      </c>
      <c r="AA22" s="26">
        <v>0.31544655561447144</v>
      </c>
      <c r="AB22" s="26">
        <v>0.34017688035964966</v>
      </c>
      <c r="AC22" s="26">
        <v>0.3493170738220215</v>
      </c>
      <c r="AD22" s="26">
        <v>0.36699178814888</v>
      </c>
      <c r="AE22" s="26">
        <v>0.3861861228942871</v>
      </c>
      <c r="AF22" s="26">
        <v>0.3850474953651428</v>
      </c>
      <c r="AG22" s="26">
        <v>0.33668234944343567</v>
      </c>
      <c r="AH22" s="26">
        <v>0.2146492898464203</v>
      </c>
      <c r="AI22" s="26">
        <v>0.2260022759437561</v>
      </c>
      <c r="AJ22" s="26">
        <v>0.22338728606700897</v>
      </c>
      <c r="AK22" s="26">
        <v>5.713086128234863</v>
      </c>
      <c r="AL22" s="26">
        <v>5.774956703186035</v>
      </c>
      <c r="AM22" s="26">
        <v>5.893579483032227</v>
      </c>
      <c r="AN22" s="26">
        <v>6.076584815979004</v>
      </c>
      <c r="AO22" s="26">
        <v>5.665177822113037</v>
      </c>
      <c r="AP22" s="26">
        <v>4.195950031280518</v>
      </c>
      <c r="AQ22" s="26">
        <v>5.741741180419922</v>
      </c>
      <c r="AR22" s="26">
        <v>5.741741180419922</v>
      </c>
      <c r="AS22" s="26">
        <v>5.1169114112854</v>
      </c>
      <c r="AT22" s="26">
        <v>4.904412746429443</v>
      </c>
      <c r="AU22" s="26">
        <v>4.579769134521484</v>
      </c>
      <c r="AV22" s="26">
        <v>3.940288543701172</v>
      </c>
      <c r="AW22" s="26">
        <v>3.5159218311309814</v>
      </c>
      <c r="AX22" s="26">
        <v>2.6056129932403564</v>
      </c>
      <c r="AY22" s="26">
        <v>1.0627694129943848</v>
      </c>
      <c r="AZ22" s="26">
        <v>1.3369126319885254</v>
      </c>
      <c r="BA22" s="26">
        <v>1.2958961725234985</v>
      </c>
    </row>
    <row r="23" spans="2:53" ht="12.75">
      <c r="B23" s="25">
        <v>42082</v>
      </c>
      <c r="C23" s="26">
        <v>468.5014343261719</v>
      </c>
      <c r="D23" s="26">
        <v>474.6044921875</v>
      </c>
      <c r="E23" s="26">
        <v>483.9574890136719</v>
      </c>
      <c r="F23" s="26">
        <v>516.6023559570312</v>
      </c>
      <c r="G23" s="26">
        <v>574.4485473632812</v>
      </c>
      <c r="H23" s="26">
        <v>648.4463500976562</v>
      </c>
      <c r="I23" s="26">
        <v>581.257080078125</v>
      </c>
      <c r="J23" s="26">
        <v>581.257080078125</v>
      </c>
      <c r="K23" s="26">
        <v>618.153564453125</v>
      </c>
      <c r="L23" s="26">
        <v>632.1246337890625</v>
      </c>
      <c r="M23" s="26">
        <v>657.7841796875</v>
      </c>
      <c r="N23" s="26">
        <v>694.6869506835938</v>
      </c>
      <c r="O23" s="26">
        <v>697.4470825195312</v>
      </c>
      <c r="P23" s="26">
        <v>650.0641479492188</v>
      </c>
      <c r="Q23" s="26">
        <v>604.8760375976562</v>
      </c>
      <c r="R23" s="26">
        <v>494.14508056640625</v>
      </c>
      <c r="S23" s="26">
        <v>510.39532470703125</v>
      </c>
      <c r="T23" s="26">
        <v>0.25131097435951233</v>
      </c>
      <c r="U23" s="26">
        <v>0.2546771466732025</v>
      </c>
      <c r="V23" s="26">
        <v>0.259838730096817</v>
      </c>
      <c r="W23" s="26">
        <v>0.27774834632873535</v>
      </c>
      <c r="X23" s="26">
        <v>0.3132804334163666</v>
      </c>
      <c r="Y23" s="26">
        <v>0.38827410340309143</v>
      </c>
      <c r="Z23" s="26">
        <v>0.31540197134017944</v>
      </c>
      <c r="AA23" s="26">
        <v>0.31540197134017944</v>
      </c>
      <c r="AB23" s="26">
        <v>0.33911383152008057</v>
      </c>
      <c r="AC23" s="26">
        <v>0.3472464382648468</v>
      </c>
      <c r="AD23" s="26">
        <v>0.3639734089374542</v>
      </c>
      <c r="AE23" s="26">
        <v>0.37605783343315125</v>
      </c>
      <c r="AF23" s="26">
        <v>0.3781155049800873</v>
      </c>
      <c r="AG23" s="26">
        <v>0.3431839942932129</v>
      </c>
      <c r="AH23" s="26">
        <v>0.2252301126718521</v>
      </c>
      <c r="AI23" s="26">
        <v>0.21867811679840088</v>
      </c>
      <c r="AJ23" s="26">
        <v>0.2233278751373291</v>
      </c>
      <c r="AK23" s="26">
        <v>5.676758766174316</v>
      </c>
      <c r="AL23" s="26">
        <v>5.743406295776367</v>
      </c>
      <c r="AM23" s="26">
        <v>5.7979736328125</v>
      </c>
      <c r="AN23" s="26">
        <v>6.123950004577637</v>
      </c>
      <c r="AO23" s="26">
        <v>5.671579837799072</v>
      </c>
      <c r="AP23" s="26">
        <v>4.197691917419434</v>
      </c>
      <c r="AQ23" s="26">
        <v>5.739595413208008</v>
      </c>
      <c r="AR23" s="26">
        <v>5.739595413208008</v>
      </c>
      <c r="AS23" s="26">
        <v>5.145015716552734</v>
      </c>
      <c r="AT23" s="26">
        <v>4.950181484222412</v>
      </c>
      <c r="AU23" s="26">
        <v>4.635945796966553</v>
      </c>
      <c r="AV23" s="26">
        <v>3.8763785362243652</v>
      </c>
      <c r="AW23" s="26">
        <v>3.5351366996765137</v>
      </c>
      <c r="AX23" s="26">
        <v>2.737637996673584</v>
      </c>
      <c r="AY23" s="26">
        <v>1.2131785154342651</v>
      </c>
      <c r="AZ23" s="26">
        <v>1.2376065254211426</v>
      </c>
      <c r="BA23" s="26">
        <v>1.2901434898376465</v>
      </c>
    </row>
    <row r="24" spans="2:53" ht="12.75">
      <c r="B24" s="25">
        <v>42083</v>
      </c>
      <c r="C24" s="26">
        <v>469.4425354003906</v>
      </c>
      <c r="D24" s="26">
        <v>471.58624267578125</v>
      </c>
      <c r="E24" s="26">
        <v>472.11053466796875</v>
      </c>
      <c r="F24" s="26">
        <v>509.6943664550781</v>
      </c>
      <c r="G24" s="26">
        <v>572.461181640625</v>
      </c>
      <c r="H24" s="26">
        <v>648.35791015625</v>
      </c>
      <c r="I24" s="26">
        <v>581.0910034179688</v>
      </c>
      <c r="J24" s="26">
        <v>581.0910034179688</v>
      </c>
      <c r="K24" s="26">
        <v>618.1444091796875</v>
      </c>
      <c r="L24" s="26">
        <v>631.9044189453125</v>
      </c>
      <c r="M24" s="26">
        <v>657.7841796875</v>
      </c>
      <c r="N24" s="26">
        <v>695.0592041015625</v>
      </c>
      <c r="O24" s="26">
        <v>693.13720703125</v>
      </c>
      <c r="P24" s="26">
        <v>615.2199096679688</v>
      </c>
      <c r="Q24" s="26">
        <v>586.9947509765625</v>
      </c>
      <c r="R24" s="26">
        <v>489.7527770996094</v>
      </c>
      <c r="S24" s="26">
        <v>513.5768432617188</v>
      </c>
      <c r="T24" s="26">
        <v>0.2518307566642761</v>
      </c>
      <c r="U24" s="26">
        <v>0.2530101537704468</v>
      </c>
      <c r="V24" s="26">
        <v>0.2532605826854706</v>
      </c>
      <c r="W24" s="26">
        <v>0.2739272713661194</v>
      </c>
      <c r="X24" s="26">
        <v>0.31209662556648254</v>
      </c>
      <c r="Y24" s="26">
        <v>0.3881849944591522</v>
      </c>
      <c r="Z24" s="26">
        <v>0.3153442442417145</v>
      </c>
      <c r="AA24" s="26">
        <v>0.3153442442417145</v>
      </c>
      <c r="AB24" s="26">
        <v>0.33911383152008057</v>
      </c>
      <c r="AC24" s="26">
        <v>0.34715166687965393</v>
      </c>
      <c r="AD24" s="26">
        <v>0.3639734089374542</v>
      </c>
      <c r="AE24" s="26">
        <v>0.3710576891899109</v>
      </c>
      <c r="AF24" s="26">
        <v>0.37545067071914673</v>
      </c>
      <c r="AG24" s="26">
        <v>0.31860512495040894</v>
      </c>
      <c r="AH24" s="26">
        <v>0.23176148533821106</v>
      </c>
      <c r="AI24" s="26">
        <v>0.21390493214130402</v>
      </c>
      <c r="AJ24" s="26">
        <v>0.22302742302417755</v>
      </c>
      <c r="AK24" s="26">
        <v>5.635700225830078</v>
      </c>
      <c r="AL24" s="26">
        <v>5.7107744216918945</v>
      </c>
      <c r="AM24" s="26">
        <v>5.769980430603027</v>
      </c>
      <c r="AN24" s="26">
        <v>6.159183979034424</v>
      </c>
      <c r="AO24" s="26">
        <v>5.677627086639404</v>
      </c>
      <c r="AP24" s="26">
        <v>4.199432849884033</v>
      </c>
      <c r="AQ24" s="26">
        <v>5.738209247589111</v>
      </c>
      <c r="AR24" s="26">
        <v>5.738209247589111</v>
      </c>
      <c r="AS24" s="26">
        <v>5.145172119140625</v>
      </c>
      <c r="AT24" s="26">
        <v>4.952895164489746</v>
      </c>
      <c r="AU24" s="26">
        <v>4.635945796966553</v>
      </c>
      <c r="AV24" s="26">
        <v>3.8247015476226807</v>
      </c>
      <c r="AW24" s="26">
        <v>3.535923480987549</v>
      </c>
      <c r="AX24" s="26">
        <v>2.5131030082702637</v>
      </c>
      <c r="AY24" s="26">
        <v>1.3183904886245728</v>
      </c>
      <c r="AZ24" s="26">
        <v>1.1809195280075073</v>
      </c>
      <c r="BA24" s="26">
        <v>1.2830488681793213</v>
      </c>
    </row>
    <row r="25" spans="2:53" ht="12.75">
      <c r="B25" s="25">
        <v>42084</v>
      </c>
      <c r="C25" s="26">
        <v>471.0480041503906</v>
      </c>
      <c r="D25" s="26">
        <v>470.5084533691406</v>
      </c>
      <c r="E25" s="26">
        <v>470.0433044433594</v>
      </c>
      <c r="F25" s="26">
        <v>504.061279296875</v>
      </c>
      <c r="G25" s="26">
        <v>570.4699096679688</v>
      </c>
      <c r="H25" s="26">
        <v>648.2908325195312</v>
      </c>
      <c r="I25" s="26">
        <v>580.5650634765625</v>
      </c>
      <c r="J25" s="26">
        <v>580.5650634765625</v>
      </c>
      <c r="K25" s="26">
        <v>618.135498046875</v>
      </c>
      <c r="L25" s="26">
        <v>631.7882080078125</v>
      </c>
      <c r="M25" s="26">
        <v>657.7841796875</v>
      </c>
      <c r="N25" s="26">
        <v>695.9024047851562</v>
      </c>
      <c r="O25" s="26">
        <v>689.2506103515625</v>
      </c>
      <c r="P25" s="26">
        <v>561.8263549804688</v>
      </c>
      <c r="Q25" s="26">
        <v>594.6633911132812</v>
      </c>
      <c r="R25" s="26">
        <v>499.08184814453125</v>
      </c>
      <c r="S25" s="26">
        <v>516.1470947265625</v>
      </c>
      <c r="T25" s="26">
        <v>0.2527172267436981</v>
      </c>
      <c r="U25" s="26">
        <v>0.25241702795028687</v>
      </c>
      <c r="V25" s="26">
        <v>0.2521471679210663</v>
      </c>
      <c r="W25" s="26">
        <v>0.2708192765712738</v>
      </c>
      <c r="X25" s="26">
        <v>0.3109138607978821</v>
      </c>
      <c r="Y25" s="26">
        <v>0.38811811804771423</v>
      </c>
      <c r="Z25" s="26">
        <v>0.3151344060897827</v>
      </c>
      <c r="AA25" s="26">
        <v>0.3151344060897827</v>
      </c>
      <c r="AB25" s="26">
        <v>0.33911383152008057</v>
      </c>
      <c r="AC25" s="26">
        <v>0.34715166687965393</v>
      </c>
      <c r="AD25" s="26">
        <v>0.3639734089374542</v>
      </c>
      <c r="AE25" s="26">
        <v>0.3635452091693878</v>
      </c>
      <c r="AF25" s="26">
        <v>0.3727644681930542</v>
      </c>
      <c r="AG25" s="26">
        <v>0.2742222249507904</v>
      </c>
      <c r="AH25" s="26">
        <v>0.242167666554451</v>
      </c>
      <c r="AI25" s="26">
        <v>0.22060176730155945</v>
      </c>
      <c r="AJ25" s="26">
        <v>0.2230219542980194</v>
      </c>
      <c r="AK25" s="26">
        <v>5.597585201263428</v>
      </c>
      <c r="AL25" s="26">
        <v>5.674541473388672</v>
      </c>
      <c r="AM25" s="26">
        <v>5.742969036102295</v>
      </c>
      <c r="AN25" s="26">
        <v>6.185891151428223</v>
      </c>
      <c r="AO25" s="26">
        <v>5.683178901672363</v>
      </c>
      <c r="AP25" s="26">
        <v>4.2007246017456055</v>
      </c>
      <c r="AQ25" s="26">
        <v>5.7350616455078125</v>
      </c>
      <c r="AR25" s="26">
        <v>5.7350616455078125</v>
      </c>
      <c r="AS25" s="26">
        <v>5.145324230194092</v>
      </c>
      <c r="AT25" s="26">
        <v>4.954329013824463</v>
      </c>
      <c r="AU25" s="26">
        <v>4.635945796966553</v>
      </c>
      <c r="AV25" s="26">
        <v>3.7361392974853516</v>
      </c>
      <c r="AW25" s="26">
        <v>3.5383083820343018</v>
      </c>
      <c r="AX25" s="26">
        <v>1.9740450382232666</v>
      </c>
      <c r="AY25" s="26">
        <v>1.4480888843536377</v>
      </c>
      <c r="AZ25" s="26">
        <v>1.263740062713623</v>
      </c>
      <c r="BA25" s="26">
        <v>1.280133843421936</v>
      </c>
    </row>
    <row r="26" spans="2:53" ht="12.75">
      <c r="B26" s="25">
        <v>42085</v>
      </c>
      <c r="C26" s="26">
        <v>472.7002868652344</v>
      </c>
      <c r="D26" s="26">
        <v>470.7330627441406</v>
      </c>
      <c r="E26" s="26">
        <v>468.6951599121094</v>
      </c>
      <c r="F26" s="26">
        <v>500.20013427734375</v>
      </c>
      <c r="G26" s="26">
        <v>569.5131225585938</v>
      </c>
      <c r="H26" s="26">
        <v>648.2228393554688</v>
      </c>
      <c r="I26" s="26">
        <v>580.0000610351562</v>
      </c>
      <c r="J26" s="26">
        <v>580.0000610351562</v>
      </c>
      <c r="K26" s="26">
        <v>617.8870849609375</v>
      </c>
      <c r="L26" s="26">
        <v>631.395751953125</v>
      </c>
      <c r="M26" s="26">
        <v>657.720458984375</v>
      </c>
      <c r="N26" s="26">
        <v>696.3113403320312</v>
      </c>
      <c r="O26" s="26">
        <v>685.9102172851562</v>
      </c>
      <c r="P26" s="26">
        <v>561.5578002929688</v>
      </c>
      <c r="Q26" s="26">
        <v>604.0511474609375</v>
      </c>
      <c r="R26" s="26">
        <v>514.7924194335938</v>
      </c>
      <c r="S26" s="26">
        <v>518.2420043945312</v>
      </c>
      <c r="T26" s="26">
        <v>0.2536294758319855</v>
      </c>
      <c r="U26" s="26">
        <v>0.2525409758090973</v>
      </c>
      <c r="V26" s="26">
        <v>0.251354843378067</v>
      </c>
      <c r="W26" s="26">
        <v>0.2687072157859802</v>
      </c>
      <c r="X26" s="26">
        <v>0.31030696630477905</v>
      </c>
      <c r="Y26" s="26">
        <v>0.38805079460144043</v>
      </c>
      <c r="Z26" s="26">
        <v>0.31489235162734985</v>
      </c>
      <c r="AA26" s="26">
        <v>0.31489235162734985</v>
      </c>
      <c r="AB26" s="26">
        <v>0.33894458413124084</v>
      </c>
      <c r="AC26" s="26">
        <v>0.34687119722366333</v>
      </c>
      <c r="AD26" s="26">
        <v>0.3639321029186249</v>
      </c>
      <c r="AE26" s="26">
        <v>0.35906103253364563</v>
      </c>
      <c r="AF26" s="26">
        <v>0.36908018589019775</v>
      </c>
      <c r="AG26" s="26">
        <v>0.27281588315963745</v>
      </c>
      <c r="AH26" s="26">
        <v>0.25714588165283203</v>
      </c>
      <c r="AI26" s="26">
        <v>0.2295939028263092</v>
      </c>
      <c r="AJ26" s="26">
        <v>0.22299586236476898</v>
      </c>
      <c r="AK26" s="26">
        <v>5.56886100769043</v>
      </c>
      <c r="AL26" s="26">
        <v>5.637474060058594</v>
      </c>
      <c r="AM26" s="26">
        <v>5.7117018699646</v>
      </c>
      <c r="AN26" s="26">
        <v>6.201871871948242</v>
      </c>
      <c r="AO26" s="26">
        <v>5.682764530181885</v>
      </c>
      <c r="AP26" s="26">
        <v>4.202012062072754</v>
      </c>
      <c r="AQ26" s="26">
        <v>5.732303619384766</v>
      </c>
      <c r="AR26" s="26">
        <v>5.732303619384766</v>
      </c>
      <c r="AS26" s="26">
        <v>5.149591445922852</v>
      </c>
      <c r="AT26" s="26">
        <v>4.959202766418457</v>
      </c>
      <c r="AU26" s="26">
        <v>4.636725902557373</v>
      </c>
      <c r="AV26" s="26">
        <v>3.684849500656128</v>
      </c>
      <c r="AW26" s="26">
        <v>3.528317451477051</v>
      </c>
      <c r="AX26" s="26">
        <v>1.981722354888916</v>
      </c>
      <c r="AY26" s="26">
        <v>1.633105993270874</v>
      </c>
      <c r="AZ26" s="26">
        <v>1.372802972793579</v>
      </c>
      <c r="BA26" s="26">
        <v>1.2777516841888428</v>
      </c>
    </row>
    <row r="27" spans="2:53" ht="12.75">
      <c r="B27" s="25">
        <v>42086</v>
      </c>
      <c r="C27" s="26">
        <v>474.54766845703125</v>
      </c>
      <c r="D27" s="26">
        <v>471.6798400878906</v>
      </c>
      <c r="E27" s="26">
        <v>468.60491943359375</v>
      </c>
      <c r="F27" s="26">
        <v>498.0981750488281</v>
      </c>
      <c r="G27" s="26">
        <v>568.2771606445312</v>
      </c>
      <c r="H27" s="26">
        <v>648.1759033203125</v>
      </c>
      <c r="I27" s="26">
        <v>579.136962890625</v>
      </c>
      <c r="J27" s="26">
        <v>579.136962890625</v>
      </c>
      <c r="K27" s="26">
        <v>616.3767700195312</v>
      </c>
      <c r="L27" s="26">
        <v>629.1456909179688</v>
      </c>
      <c r="M27" s="26">
        <v>654.7810668945312</v>
      </c>
      <c r="N27" s="26">
        <v>699.0880126953125</v>
      </c>
      <c r="O27" s="26">
        <v>685.3272705078125</v>
      </c>
      <c r="P27" s="26">
        <v>561.5855712890625</v>
      </c>
      <c r="Q27" s="26">
        <v>616.5339965820312</v>
      </c>
      <c r="R27" s="26">
        <v>527.898193359375</v>
      </c>
      <c r="S27" s="26">
        <v>521.3958740234375</v>
      </c>
      <c r="T27" s="26">
        <v>0.25464940071105957</v>
      </c>
      <c r="U27" s="26">
        <v>0.253063827753067</v>
      </c>
      <c r="V27" s="26">
        <v>0.2513202130794525</v>
      </c>
      <c r="W27" s="26">
        <v>0.26756995916366577</v>
      </c>
      <c r="X27" s="26">
        <v>0.3095504939556122</v>
      </c>
      <c r="Y27" s="26">
        <v>0.3880045413970947</v>
      </c>
      <c r="Z27" s="26">
        <v>0.3145066499710083</v>
      </c>
      <c r="AA27" s="26">
        <v>0.3145066499710083</v>
      </c>
      <c r="AB27" s="26">
        <v>0.3378952741622925</v>
      </c>
      <c r="AC27" s="26">
        <v>0.3456002175807953</v>
      </c>
      <c r="AD27" s="26">
        <v>0.36203911900520325</v>
      </c>
      <c r="AE27" s="26">
        <v>0.34766918420791626</v>
      </c>
      <c r="AF27" s="26">
        <v>0.368163526058197</v>
      </c>
      <c r="AG27" s="26">
        <v>0.27201369404792786</v>
      </c>
      <c r="AH27" s="26">
        <v>0.2684285342693329</v>
      </c>
      <c r="AI27" s="26">
        <v>0.23368337750434875</v>
      </c>
      <c r="AJ27" s="26">
        <v>0.22281238436698914</v>
      </c>
      <c r="AK27" s="26">
        <v>5.543398857116699</v>
      </c>
      <c r="AL27" s="26">
        <v>5.604039192199707</v>
      </c>
      <c r="AM27" s="26">
        <v>5.677022457122803</v>
      </c>
      <c r="AN27" s="26">
        <v>6.207657337188721</v>
      </c>
      <c r="AO27" s="26">
        <v>5.68412446975708</v>
      </c>
      <c r="AP27" s="26">
        <v>4.2028889656066895</v>
      </c>
      <c r="AQ27" s="26">
        <v>5.728497505187988</v>
      </c>
      <c r="AR27" s="26">
        <v>5.728497505187988</v>
      </c>
      <c r="AS27" s="26">
        <v>5.176356792449951</v>
      </c>
      <c r="AT27" s="26">
        <v>4.987588405609131</v>
      </c>
      <c r="AU27" s="26">
        <v>4.672779083251953</v>
      </c>
      <c r="AV27" s="26">
        <v>3.506685256958008</v>
      </c>
      <c r="AW27" s="26">
        <v>3.523608446121216</v>
      </c>
      <c r="AX27" s="26">
        <v>1.9872606992721558</v>
      </c>
      <c r="AY27" s="26">
        <v>1.7676039934158325</v>
      </c>
      <c r="AZ27" s="26">
        <v>1.417085886001587</v>
      </c>
      <c r="BA27" s="26">
        <v>1.272221326828003</v>
      </c>
    </row>
    <row r="28" spans="2:53" ht="12.75">
      <c r="B28" s="25">
        <v>42087</v>
      </c>
      <c r="C28" s="26">
        <v>476.6544494628906</v>
      </c>
      <c r="D28" s="26">
        <v>473.0712585449219</v>
      </c>
      <c r="E28" s="26">
        <v>469.4862365722656</v>
      </c>
      <c r="F28" s="26">
        <v>497.4455261230469</v>
      </c>
      <c r="G28" s="26">
        <v>567.14892578125</v>
      </c>
      <c r="H28" s="26">
        <v>648.1319580078125</v>
      </c>
      <c r="I28" s="26">
        <v>578.2354736328125</v>
      </c>
      <c r="J28" s="26">
        <v>578.2354736328125</v>
      </c>
      <c r="K28" s="26">
        <v>614.7380981445312</v>
      </c>
      <c r="L28" s="26">
        <v>626.4822387695312</v>
      </c>
      <c r="M28" s="26">
        <v>651.441650390625</v>
      </c>
      <c r="N28" s="26">
        <v>725.4639282226562</v>
      </c>
      <c r="O28" s="26">
        <v>684.7315063476562</v>
      </c>
      <c r="P28" s="26">
        <v>551.646240234375</v>
      </c>
      <c r="Q28" s="26">
        <v>613.644775390625</v>
      </c>
      <c r="R28" s="26">
        <v>537.8751220703125</v>
      </c>
      <c r="S28" s="26">
        <v>524.7516479492188</v>
      </c>
      <c r="T28" s="26">
        <v>0.25581249594688416</v>
      </c>
      <c r="U28" s="26">
        <v>0.2538340389728546</v>
      </c>
      <c r="V28" s="26">
        <v>0.2518332302570343</v>
      </c>
      <c r="W28" s="26">
        <v>0.2672303318977356</v>
      </c>
      <c r="X28" s="26">
        <v>0.3088584244251251</v>
      </c>
      <c r="Y28" s="26">
        <v>0.3879615366458893</v>
      </c>
      <c r="Z28" s="26">
        <v>0.31408819556236267</v>
      </c>
      <c r="AA28" s="26">
        <v>0.31408819556236267</v>
      </c>
      <c r="AB28" s="26">
        <v>0.3368539810180664</v>
      </c>
      <c r="AC28" s="26">
        <v>0.34409812092781067</v>
      </c>
      <c r="AD28" s="26">
        <v>0.3599100708961487</v>
      </c>
      <c r="AE28" s="26">
        <v>0.2730713486671448</v>
      </c>
      <c r="AF28" s="26">
        <v>0.36710530519485474</v>
      </c>
      <c r="AG28" s="26">
        <v>0.2636772394180298</v>
      </c>
      <c r="AH28" s="26">
        <v>0.27798882126808167</v>
      </c>
      <c r="AI28" s="26">
        <v>0.2349025011062622</v>
      </c>
      <c r="AJ28" s="26">
        <v>0.2225470393896103</v>
      </c>
      <c r="AK28" s="26">
        <v>5.5190348625183105</v>
      </c>
      <c r="AL28" s="26">
        <v>5.574460983276367</v>
      </c>
      <c r="AM28" s="26">
        <v>5.637270450592041</v>
      </c>
      <c r="AN28" s="26">
        <v>6.204192638397217</v>
      </c>
      <c r="AO28" s="26">
        <v>5.684254169464111</v>
      </c>
      <c r="AP28" s="26">
        <v>4.203697204589844</v>
      </c>
      <c r="AQ28" s="26">
        <v>5.725010871887207</v>
      </c>
      <c r="AR28" s="26">
        <v>5.725010871887207</v>
      </c>
      <c r="AS28" s="26">
        <v>5.207292556762695</v>
      </c>
      <c r="AT28" s="26">
        <v>5.022287368774414</v>
      </c>
      <c r="AU28" s="26">
        <v>4.713905334472656</v>
      </c>
      <c r="AV28" s="26">
        <v>2.134892225265503</v>
      </c>
      <c r="AW28" s="26">
        <v>3.516754627227783</v>
      </c>
      <c r="AX28" s="26">
        <v>1.8836337327957153</v>
      </c>
      <c r="AY28" s="26">
        <v>1.8949934244155884</v>
      </c>
      <c r="AZ28" s="26">
        <v>1.4229958057403564</v>
      </c>
      <c r="BA28" s="26">
        <v>1.2653915882110596</v>
      </c>
    </row>
    <row r="29" spans="2:53" ht="12.75">
      <c r="B29" s="25">
        <v>42088</v>
      </c>
      <c r="C29" s="26">
        <v>479.370849609375</v>
      </c>
      <c r="D29" s="26">
        <v>474.83758544921875</v>
      </c>
      <c r="E29" s="26">
        <v>470.9886779785156</v>
      </c>
      <c r="F29" s="26">
        <v>497.828125</v>
      </c>
      <c r="G29" s="26">
        <v>566.073486328125</v>
      </c>
      <c r="H29" s="26">
        <v>648.0816650390625</v>
      </c>
      <c r="I29" s="26">
        <v>577.3837280273438</v>
      </c>
      <c r="J29" s="26">
        <v>577.3837280273438</v>
      </c>
      <c r="K29" s="26">
        <v>613.0201416015625</v>
      </c>
      <c r="L29" s="26">
        <v>623.687744140625</v>
      </c>
      <c r="M29" s="26">
        <v>648.9542846679688</v>
      </c>
      <c r="N29" s="26">
        <v>728.162841796875</v>
      </c>
      <c r="O29" s="26">
        <v>683.603271484375</v>
      </c>
      <c r="P29" s="26">
        <v>514.80126953125</v>
      </c>
      <c r="Q29" s="26">
        <v>604.7706298828125</v>
      </c>
      <c r="R29" s="26">
        <v>549.1387939453125</v>
      </c>
      <c r="S29" s="26">
        <v>530.9413452148438</v>
      </c>
      <c r="T29" s="26">
        <v>0.2573120594024658</v>
      </c>
      <c r="U29" s="26">
        <v>0.2548065781593323</v>
      </c>
      <c r="V29" s="26">
        <v>0.25269052386283875</v>
      </c>
      <c r="W29" s="26">
        <v>0.26745861768722534</v>
      </c>
      <c r="X29" s="26">
        <v>0.3081957697868347</v>
      </c>
      <c r="Y29" s="26">
        <v>0.3879125416278839</v>
      </c>
      <c r="Z29" s="26">
        <v>0.31368064880371094</v>
      </c>
      <c r="AA29" s="26">
        <v>0.31368064880371094</v>
      </c>
      <c r="AB29" s="26">
        <v>0.33565327525138855</v>
      </c>
      <c r="AC29" s="26">
        <v>0.34255000948905945</v>
      </c>
      <c r="AD29" s="26">
        <v>0.358346551656723</v>
      </c>
      <c r="AE29" s="26">
        <v>0.2663942575454712</v>
      </c>
      <c r="AF29" s="26">
        <v>0.3649948239326477</v>
      </c>
      <c r="AG29" s="26">
        <v>0.23452319204807281</v>
      </c>
      <c r="AH29" s="26">
        <v>0.290210098028183</v>
      </c>
      <c r="AI29" s="26">
        <v>0.23453845083713531</v>
      </c>
      <c r="AJ29" s="26">
        <v>0.2230049967765808</v>
      </c>
      <c r="AK29" s="26">
        <v>5.496664524078369</v>
      </c>
      <c r="AL29" s="26">
        <v>5.547430992126465</v>
      </c>
      <c r="AM29" s="26">
        <v>5.599997520446777</v>
      </c>
      <c r="AN29" s="26">
        <v>6.1923627853393555</v>
      </c>
      <c r="AO29" s="26">
        <v>5.682952880859375</v>
      </c>
      <c r="AP29" s="26">
        <v>4.2046098709106445</v>
      </c>
      <c r="AQ29" s="26">
        <v>5.721982002258301</v>
      </c>
      <c r="AR29" s="26">
        <v>5.721982002258301</v>
      </c>
      <c r="AS29" s="26">
        <v>5.242726802825928</v>
      </c>
      <c r="AT29" s="26">
        <v>5.0607428550720215</v>
      </c>
      <c r="AU29" s="26">
        <v>4.744805812835693</v>
      </c>
      <c r="AV29" s="26">
        <v>2.003775119781494</v>
      </c>
      <c r="AW29" s="26">
        <v>3.5020740032196045</v>
      </c>
      <c r="AX29" s="26">
        <v>1.4821598529815674</v>
      </c>
      <c r="AY29" s="26">
        <v>2.0607399940490723</v>
      </c>
      <c r="AZ29" s="26">
        <v>1.4066287279129028</v>
      </c>
      <c r="BA29" s="26">
        <v>1.2641454935073853</v>
      </c>
    </row>
    <row r="30" spans="2:53" ht="12.75">
      <c r="B30" s="25">
        <v>42089</v>
      </c>
      <c r="C30" s="26">
        <v>482.7619934082031</v>
      </c>
      <c r="D30" s="26">
        <v>477.0601806640625</v>
      </c>
      <c r="E30" s="26">
        <v>472.5583801269531</v>
      </c>
      <c r="F30" s="26">
        <v>498.7970886230469</v>
      </c>
      <c r="G30" s="26">
        <v>565.0609741210938</v>
      </c>
      <c r="H30" s="26">
        <v>648.0237426757812</v>
      </c>
      <c r="I30" s="26">
        <v>576.6726684570312</v>
      </c>
      <c r="J30" s="26">
        <v>576.6726684570312</v>
      </c>
      <c r="K30" s="26">
        <v>610.289306640625</v>
      </c>
      <c r="L30" s="26">
        <v>622.71875</v>
      </c>
      <c r="M30" s="26">
        <v>647.74072265625</v>
      </c>
      <c r="N30" s="26">
        <v>730.6151733398438</v>
      </c>
      <c r="O30" s="26">
        <v>682.9127197265625</v>
      </c>
      <c r="P30" s="26">
        <v>505.97222900390625</v>
      </c>
      <c r="Q30" s="26">
        <v>596.5576171875</v>
      </c>
      <c r="R30" s="26">
        <v>556.7239990234375</v>
      </c>
      <c r="S30" s="26">
        <v>532.5591430664062</v>
      </c>
      <c r="T30" s="26">
        <v>0.2591840922832489</v>
      </c>
      <c r="U30" s="26">
        <v>0.2560342848300934</v>
      </c>
      <c r="V30" s="26">
        <v>0.25352904200553894</v>
      </c>
      <c r="W30" s="26">
        <v>0.2680071294307709</v>
      </c>
      <c r="X30" s="26">
        <v>0.30757102370262146</v>
      </c>
      <c r="Y30" s="26">
        <v>0.3878563344478607</v>
      </c>
      <c r="Z30" s="26">
        <v>0.31333181262016296</v>
      </c>
      <c r="AA30" s="26">
        <v>0.31333181262016296</v>
      </c>
      <c r="AB30" s="26">
        <v>0.3335922062397003</v>
      </c>
      <c r="AC30" s="26">
        <v>0.3419059216976166</v>
      </c>
      <c r="AD30" s="26">
        <v>0.3575872480869293</v>
      </c>
      <c r="AE30" s="26">
        <v>0.2603273093700409</v>
      </c>
      <c r="AF30" s="26">
        <v>0.3636120557785034</v>
      </c>
      <c r="AG30" s="26">
        <v>0.22752699255943298</v>
      </c>
      <c r="AH30" s="26">
        <v>0.2941136062145233</v>
      </c>
      <c r="AI30" s="26">
        <v>0.23063278198242188</v>
      </c>
      <c r="AJ30" s="26">
        <v>0.2235163152217865</v>
      </c>
      <c r="AK30" s="26">
        <v>5.481656551361084</v>
      </c>
      <c r="AL30" s="26">
        <v>5.522976875305176</v>
      </c>
      <c r="AM30" s="26">
        <v>5.571835041046143</v>
      </c>
      <c r="AN30" s="26">
        <v>6.1731696128845215</v>
      </c>
      <c r="AO30" s="26">
        <v>5.681236743927002</v>
      </c>
      <c r="AP30" s="26">
        <v>4.205647945404053</v>
      </c>
      <c r="AQ30" s="26">
        <v>5.719583988189697</v>
      </c>
      <c r="AR30" s="26">
        <v>5.719583988189697</v>
      </c>
      <c r="AS30" s="26">
        <v>5.305799961090088</v>
      </c>
      <c r="AT30" s="26">
        <v>5.074704170227051</v>
      </c>
      <c r="AU30" s="26">
        <v>4.7600274085998535</v>
      </c>
      <c r="AV30" s="26">
        <v>1.8846391439437866</v>
      </c>
      <c r="AW30" s="26">
        <v>3.492283582687378</v>
      </c>
      <c r="AX30" s="26">
        <v>1.3881373405456543</v>
      </c>
      <c r="AY30" s="26">
        <v>2.1107521057128906</v>
      </c>
      <c r="AZ30" s="26">
        <v>1.3433685302734375</v>
      </c>
      <c r="BA30" s="26">
        <v>1.269153356552124</v>
      </c>
    </row>
    <row r="31" spans="2:53" ht="12.75">
      <c r="B31" s="25">
        <v>42090</v>
      </c>
      <c r="C31" s="26">
        <v>486.9395446777344</v>
      </c>
      <c r="D31" s="26">
        <v>479.8536071777344</v>
      </c>
      <c r="E31" s="26">
        <v>474.3700256347656</v>
      </c>
      <c r="F31" s="26">
        <v>499.9226379394531</v>
      </c>
      <c r="G31" s="26">
        <v>563.9641723632812</v>
      </c>
      <c r="H31" s="26">
        <v>647.9359741210938</v>
      </c>
      <c r="I31" s="26">
        <v>576.1276245117188</v>
      </c>
      <c r="J31" s="26">
        <v>576.1276245117188</v>
      </c>
      <c r="K31" s="26">
        <v>609.9170532226562</v>
      </c>
      <c r="L31" s="26">
        <v>622.1697998046875</v>
      </c>
      <c r="M31" s="26">
        <v>647.5128173828125</v>
      </c>
      <c r="N31" s="26">
        <v>732.8433837890625</v>
      </c>
      <c r="O31" s="26">
        <v>682.1585693359375</v>
      </c>
      <c r="P31" s="26">
        <v>505.27630615234375</v>
      </c>
      <c r="Q31" s="26">
        <v>587.3439331054688</v>
      </c>
      <c r="R31" s="26">
        <v>553.318115234375</v>
      </c>
      <c r="S31" s="26">
        <v>534.556640625</v>
      </c>
      <c r="T31" s="26">
        <v>0.2614901661872864</v>
      </c>
      <c r="U31" s="26">
        <v>0.25757843255996704</v>
      </c>
      <c r="V31" s="26">
        <v>0.25454989075660706</v>
      </c>
      <c r="W31" s="26">
        <v>0.26863908767700195</v>
      </c>
      <c r="X31" s="26">
        <v>0.3068889379501343</v>
      </c>
      <c r="Y31" s="26">
        <v>0.3877716064453125</v>
      </c>
      <c r="Z31" s="26">
        <v>0.3130582869052887</v>
      </c>
      <c r="AA31" s="26">
        <v>0.3130582869052887</v>
      </c>
      <c r="AB31" s="26">
        <v>0.3333168625831604</v>
      </c>
      <c r="AC31" s="26">
        <v>0.34158769249916077</v>
      </c>
      <c r="AD31" s="26">
        <v>0.35744428634643555</v>
      </c>
      <c r="AE31" s="26">
        <v>0.2548147439956665</v>
      </c>
      <c r="AF31" s="26">
        <v>0.3620186150074005</v>
      </c>
      <c r="AG31" s="26">
        <v>0.2269904762506485</v>
      </c>
      <c r="AH31" s="26">
        <v>0.2887796461582184</v>
      </c>
      <c r="AI31" s="26">
        <v>0.22340033948421478</v>
      </c>
      <c r="AJ31" s="26">
        <v>0.22432547807693481</v>
      </c>
      <c r="AK31" s="26">
        <v>5.476382255554199</v>
      </c>
      <c r="AL31" s="26">
        <v>5.503137588500977</v>
      </c>
      <c r="AM31" s="26">
        <v>5.546202182769775</v>
      </c>
      <c r="AN31" s="26">
        <v>6.147719383239746</v>
      </c>
      <c r="AO31" s="26">
        <v>5.676636219024658</v>
      </c>
      <c r="AP31" s="26">
        <v>4.20719575881958</v>
      </c>
      <c r="AQ31" s="26">
        <v>5.7177629470825195</v>
      </c>
      <c r="AR31" s="26">
        <v>5.7177629470825195</v>
      </c>
      <c r="AS31" s="26">
        <v>5.315206527709961</v>
      </c>
      <c r="AT31" s="26">
        <v>5.082859992980957</v>
      </c>
      <c r="AU31" s="26">
        <v>4.762899398803711</v>
      </c>
      <c r="AV31" s="26">
        <v>1.776389479637146</v>
      </c>
      <c r="AW31" s="26">
        <v>3.4813098907470703</v>
      </c>
      <c r="AX31" s="26">
        <v>1.3840094804763794</v>
      </c>
      <c r="AY31" s="26">
        <v>2.046698570251465</v>
      </c>
      <c r="AZ31" s="26">
        <v>1.2465176582336426</v>
      </c>
      <c r="BA31" s="26">
        <v>1.2776392698287964</v>
      </c>
    </row>
    <row r="32" spans="2:53" ht="12.75">
      <c r="B32" s="25">
        <v>42091</v>
      </c>
      <c r="C32" s="26">
        <v>490.7305908203125</v>
      </c>
      <c r="D32" s="26">
        <v>483.270263671875</v>
      </c>
      <c r="E32" s="26">
        <v>476.4761047363281</v>
      </c>
      <c r="F32" s="26">
        <v>500.8443908691406</v>
      </c>
      <c r="G32" s="26">
        <v>562.894287109375</v>
      </c>
      <c r="H32" s="26">
        <v>647.8765869140625</v>
      </c>
      <c r="I32" s="26">
        <v>575.031005859375</v>
      </c>
      <c r="J32" s="26">
        <v>575.031005859375</v>
      </c>
      <c r="K32" s="26">
        <v>608.9039306640625</v>
      </c>
      <c r="L32" s="26">
        <v>619.9459838867188</v>
      </c>
      <c r="M32" s="26">
        <v>644.593017578125</v>
      </c>
      <c r="N32" s="26">
        <v>734.1198120117188</v>
      </c>
      <c r="O32" s="26">
        <v>682.1339111328125</v>
      </c>
      <c r="P32" s="26">
        <v>504.9039001464844</v>
      </c>
      <c r="Q32" s="26">
        <v>566.4552612304688</v>
      </c>
      <c r="R32" s="26">
        <v>554.7363891601562</v>
      </c>
      <c r="S32" s="26">
        <v>536.8035888671875</v>
      </c>
      <c r="T32" s="26">
        <v>0.26358291506767273</v>
      </c>
      <c r="U32" s="26">
        <v>0.25946351885795593</v>
      </c>
      <c r="V32" s="26">
        <v>0.2556885778903961</v>
      </c>
      <c r="W32" s="26">
        <v>0.26915591955184937</v>
      </c>
      <c r="X32" s="26">
        <v>0.30622372031211853</v>
      </c>
      <c r="Y32" s="26">
        <v>0.38771456480026245</v>
      </c>
      <c r="Z32" s="26">
        <v>0.31249672174453735</v>
      </c>
      <c r="AA32" s="26">
        <v>0.31249672174453735</v>
      </c>
      <c r="AB32" s="26">
        <v>0.33257049322128296</v>
      </c>
      <c r="AC32" s="26">
        <v>0.3401632606983185</v>
      </c>
      <c r="AD32" s="26">
        <v>0.35561493039131165</v>
      </c>
      <c r="AE32" s="26">
        <v>0.25165697932243347</v>
      </c>
      <c r="AF32" s="26">
        <v>0.36196357011795044</v>
      </c>
      <c r="AG32" s="26">
        <v>0.22666192054748535</v>
      </c>
      <c r="AH32" s="26">
        <v>0.27481523156166077</v>
      </c>
      <c r="AI32" s="26">
        <v>0.22268588840961456</v>
      </c>
      <c r="AJ32" s="26">
        <v>0.22544744610786438</v>
      </c>
      <c r="AK32" s="26">
        <v>5.48409366607666</v>
      </c>
      <c r="AL32" s="26">
        <v>5.490472316741943</v>
      </c>
      <c r="AM32" s="26">
        <v>5.521718978881836</v>
      </c>
      <c r="AN32" s="26">
        <v>6.117177963256836</v>
      </c>
      <c r="AO32" s="26">
        <v>5.672064781188965</v>
      </c>
      <c r="AP32" s="26">
        <v>4.208226203918457</v>
      </c>
      <c r="AQ32" s="26">
        <v>5.714015960693359</v>
      </c>
      <c r="AR32" s="26">
        <v>5.714015960693359</v>
      </c>
      <c r="AS32" s="26">
        <v>5.340883731842041</v>
      </c>
      <c r="AT32" s="26">
        <v>5.118472576141357</v>
      </c>
      <c r="AU32" s="26">
        <v>4.80011510848999</v>
      </c>
      <c r="AV32" s="26">
        <v>1.7143809795379639</v>
      </c>
      <c r="AW32" s="26">
        <v>3.480924129486084</v>
      </c>
      <c r="AX32" s="26">
        <v>1.3837860822677612</v>
      </c>
      <c r="AY32" s="26">
        <v>1.896059274673462</v>
      </c>
      <c r="AZ32" s="26">
        <v>1.229347586631775</v>
      </c>
      <c r="BA32" s="26">
        <v>1.2899388074874878</v>
      </c>
    </row>
    <row r="33" spans="2:53" ht="12.75">
      <c r="B33" s="25">
        <v>42092</v>
      </c>
      <c r="C33" s="26">
        <v>493.5151062011719</v>
      </c>
      <c r="D33" s="26">
        <v>486.84771728515625</v>
      </c>
      <c r="E33" s="26">
        <v>479.21484375</v>
      </c>
      <c r="F33" s="26">
        <v>501.30364990234375</v>
      </c>
      <c r="G33" s="26">
        <v>561.8681640625</v>
      </c>
      <c r="H33" s="26">
        <v>647.8155517578125</v>
      </c>
      <c r="I33" s="26">
        <v>573.9332885742188</v>
      </c>
      <c r="J33" s="26">
        <v>573.9332885742188</v>
      </c>
      <c r="K33" s="26">
        <v>607.8103637695312</v>
      </c>
      <c r="L33" s="26">
        <v>613.1411743164062</v>
      </c>
      <c r="M33" s="26">
        <v>640.5507202148438</v>
      </c>
      <c r="N33" s="26">
        <v>729.2448120117188</v>
      </c>
      <c r="O33" s="26">
        <v>670.2017822265625</v>
      </c>
      <c r="P33" s="26">
        <v>496.8128967285156</v>
      </c>
      <c r="Q33" s="26">
        <v>555.5675659179688</v>
      </c>
      <c r="R33" s="26">
        <v>553.1122436523438</v>
      </c>
      <c r="S33" s="26">
        <v>539.1167602539062</v>
      </c>
      <c r="T33" s="26">
        <v>0.2651200294494629</v>
      </c>
      <c r="U33" s="26">
        <v>0.26144251227378845</v>
      </c>
      <c r="V33" s="26">
        <v>0.257178395986557</v>
      </c>
      <c r="W33" s="26">
        <v>0.2694152295589447</v>
      </c>
      <c r="X33" s="26">
        <v>0.3055841624736786</v>
      </c>
      <c r="Y33" s="26">
        <v>0.3876561224460602</v>
      </c>
      <c r="Z33" s="26">
        <v>0.3119245767593384</v>
      </c>
      <c r="AA33" s="26">
        <v>0.3119245767593384</v>
      </c>
      <c r="AB33" s="26">
        <v>0.3317689895629883</v>
      </c>
      <c r="AC33" s="26">
        <v>0.3355027437210083</v>
      </c>
      <c r="AD33" s="26">
        <v>0.35304975509643555</v>
      </c>
      <c r="AE33" s="26">
        <v>0.2602880895137787</v>
      </c>
      <c r="AF33" s="26">
        <v>0.33443763852119446</v>
      </c>
      <c r="AG33" s="26">
        <v>0.22026801109313965</v>
      </c>
      <c r="AH33" s="26">
        <v>0.26869997382164</v>
      </c>
      <c r="AI33" s="26">
        <v>0.22100645303726196</v>
      </c>
      <c r="AJ33" s="26">
        <v>0.22690406441688538</v>
      </c>
      <c r="AK33" s="26">
        <v>5.50115442276001</v>
      </c>
      <c r="AL33" s="26">
        <v>5.487441062927246</v>
      </c>
      <c r="AM33" s="26">
        <v>5.499061107635498</v>
      </c>
      <c r="AN33" s="26">
        <v>6.082705974578857</v>
      </c>
      <c r="AO33" s="26">
        <v>5.666993618011475</v>
      </c>
      <c r="AP33" s="26">
        <v>4.209270000457764</v>
      </c>
      <c r="AQ33" s="26">
        <v>5.710158824920654</v>
      </c>
      <c r="AR33" s="26">
        <v>5.710158824920654</v>
      </c>
      <c r="AS33" s="26">
        <v>5.368649959564209</v>
      </c>
      <c r="AT33" s="26">
        <v>5.2480621337890625</v>
      </c>
      <c r="AU33" s="26">
        <v>4.855701446533203</v>
      </c>
      <c r="AV33" s="26">
        <v>1.9149971008300781</v>
      </c>
      <c r="AW33" s="26">
        <v>3.128713607788086</v>
      </c>
      <c r="AX33" s="26">
        <v>1.296996831893921</v>
      </c>
      <c r="AY33" s="26">
        <v>1.853065848350525</v>
      </c>
      <c r="AZ33" s="26">
        <v>1.2075304985046387</v>
      </c>
      <c r="BA33" s="26">
        <v>1.306490421295166</v>
      </c>
    </row>
    <row r="34" spans="2:53" ht="12.75">
      <c r="B34" s="25">
        <v>42093</v>
      </c>
      <c r="C34" s="26">
        <v>495.3653869628906</v>
      </c>
      <c r="D34" s="26">
        <v>490.0691223144531</v>
      </c>
      <c r="E34" s="26">
        <v>482.5992126464844</v>
      </c>
      <c r="F34" s="26">
        <v>501.1565246582031</v>
      </c>
      <c r="G34" s="26">
        <v>560.863037109375</v>
      </c>
      <c r="H34" s="26">
        <v>647.73388671875</v>
      </c>
      <c r="I34" s="26">
        <v>573.027099609375</v>
      </c>
      <c r="J34" s="26">
        <v>573.027099609375</v>
      </c>
      <c r="K34" s="26">
        <v>606.5086669921875</v>
      </c>
      <c r="L34" s="26">
        <v>611.7289428710938</v>
      </c>
      <c r="M34" s="26">
        <v>634.9175415039062</v>
      </c>
      <c r="N34" s="26">
        <v>717.691162109375</v>
      </c>
      <c r="O34" s="26">
        <v>663.446044921875</v>
      </c>
      <c r="P34" s="26">
        <v>557.7702026367188</v>
      </c>
      <c r="Q34" s="26">
        <v>521.0711669921875</v>
      </c>
      <c r="R34" s="26">
        <v>561.7407836914062</v>
      </c>
      <c r="S34" s="26">
        <v>541.3453369140625</v>
      </c>
      <c r="T34" s="26">
        <v>0.26614144444465637</v>
      </c>
      <c r="U34" s="26">
        <v>0.26321935653686523</v>
      </c>
      <c r="V34" s="26">
        <v>0.25907015800476074</v>
      </c>
      <c r="W34" s="26">
        <v>0.2693379819393158</v>
      </c>
      <c r="X34" s="26">
        <v>0.3049527406692505</v>
      </c>
      <c r="Y34" s="26">
        <v>0.3875783383846283</v>
      </c>
      <c r="Z34" s="26">
        <v>0.31144461035728455</v>
      </c>
      <c r="AA34" s="26">
        <v>0.31144461035728455</v>
      </c>
      <c r="AB34" s="26">
        <v>0.3308199346065521</v>
      </c>
      <c r="AC34" s="26">
        <v>0.33450889587402344</v>
      </c>
      <c r="AD34" s="26">
        <v>0.34943434596061707</v>
      </c>
      <c r="AE34" s="26">
        <v>0.2793673574924469</v>
      </c>
      <c r="AF34" s="26">
        <v>0.31475773453712463</v>
      </c>
      <c r="AG34" s="26">
        <v>0.26782768964767456</v>
      </c>
      <c r="AH34" s="26">
        <v>0.24101263284683228</v>
      </c>
      <c r="AI34" s="26">
        <v>0.2176378220319748</v>
      </c>
      <c r="AJ34" s="26">
        <v>0.22862346470355988</v>
      </c>
      <c r="AK34" s="26">
        <v>5.52168083190918</v>
      </c>
      <c r="AL34" s="26">
        <v>5.493978500366211</v>
      </c>
      <c r="AM34" s="26">
        <v>5.483468532562256</v>
      </c>
      <c r="AN34" s="26">
        <v>6.0453948974609375</v>
      </c>
      <c r="AO34" s="26">
        <v>5.660173416137695</v>
      </c>
      <c r="AP34" s="26">
        <v>4.2106428146362305</v>
      </c>
      <c r="AQ34" s="26">
        <v>5.706802845001221</v>
      </c>
      <c r="AR34" s="26">
        <v>5.706802845001221</v>
      </c>
      <c r="AS34" s="26">
        <v>5.401534080505371</v>
      </c>
      <c r="AT34" s="26">
        <v>5.280439376831055</v>
      </c>
      <c r="AU34" s="26">
        <v>4.937589168548584</v>
      </c>
      <c r="AV34" s="26">
        <v>2.374920606613159</v>
      </c>
      <c r="AW34" s="26">
        <v>2.8286116123199463</v>
      </c>
      <c r="AX34" s="26">
        <v>2.0004961490631104</v>
      </c>
      <c r="AY34" s="26">
        <v>1.5325088500976562</v>
      </c>
      <c r="AZ34" s="26">
        <v>1.1551843881607056</v>
      </c>
      <c r="BA34" s="26">
        <v>1.3263964653015137</v>
      </c>
    </row>
    <row r="35" spans="2:53" ht="12.75">
      <c r="B35" s="25">
        <v>42094</v>
      </c>
      <c r="C35" s="26">
        <v>496.75445556640625</v>
      </c>
      <c r="D35" s="26">
        <v>492.6513366699219</v>
      </c>
      <c r="E35" s="26">
        <v>486.4578552246094</v>
      </c>
      <c r="F35" s="26">
        <v>500.3692321777344</v>
      </c>
      <c r="G35" s="26">
        <v>559.9388427734375</v>
      </c>
      <c r="H35" s="26">
        <v>647.6431884765625</v>
      </c>
      <c r="I35" s="26">
        <v>572.1257934570312</v>
      </c>
      <c r="J35" s="26">
        <v>572.1257934570312</v>
      </c>
      <c r="K35" s="26">
        <v>605.2987670898438</v>
      </c>
      <c r="L35" s="26">
        <v>610.3671264648438</v>
      </c>
      <c r="M35" s="26">
        <v>630.1642456054688</v>
      </c>
      <c r="N35" s="26">
        <v>707.9113159179688</v>
      </c>
      <c r="O35" s="26">
        <v>663.4751586914062</v>
      </c>
      <c r="P35" s="26">
        <v>587.004638671875</v>
      </c>
      <c r="Q35" s="26">
        <v>512.9659423828125</v>
      </c>
      <c r="R35" s="26">
        <v>593.4776611328125</v>
      </c>
      <c r="S35" s="26">
        <v>543.4365844726562</v>
      </c>
      <c r="T35" s="26">
        <v>0.2669082283973694</v>
      </c>
      <c r="U35" s="26">
        <v>0.2646441161632538</v>
      </c>
      <c r="V35" s="26">
        <v>0.26123669743537903</v>
      </c>
      <c r="W35" s="26">
        <v>0.2689058780670166</v>
      </c>
      <c r="X35" s="26">
        <v>0.3043639659881592</v>
      </c>
      <c r="Y35" s="26">
        <v>0.38749220967292786</v>
      </c>
      <c r="Z35" s="26">
        <v>0.31096017360687256</v>
      </c>
      <c r="AA35" s="26">
        <v>0.31096017360687256</v>
      </c>
      <c r="AB35" s="26">
        <v>0.32994338870048523</v>
      </c>
      <c r="AC35" s="26">
        <v>0.3335438072681427</v>
      </c>
      <c r="AD35" s="26">
        <v>0.34636586904525757</v>
      </c>
      <c r="AE35" s="26">
        <v>0.2925349473953247</v>
      </c>
      <c r="AF35" s="26">
        <v>0.2970956861972809</v>
      </c>
      <c r="AG35" s="26">
        <v>0.28655990958213806</v>
      </c>
      <c r="AH35" s="26">
        <v>0.23390665650367737</v>
      </c>
      <c r="AI35" s="26">
        <v>0.21757714450359344</v>
      </c>
      <c r="AJ35" s="26">
        <v>0.23049037158489227</v>
      </c>
      <c r="AK35" s="26">
        <v>5.542369842529297</v>
      </c>
      <c r="AL35" s="26">
        <v>5.5072760581970215</v>
      </c>
      <c r="AM35" s="26">
        <v>5.477850437164307</v>
      </c>
      <c r="AN35" s="26">
        <v>6.006221294403076</v>
      </c>
      <c r="AO35" s="26">
        <v>5.652420520782471</v>
      </c>
      <c r="AP35" s="26">
        <v>4.212144374847412</v>
      </c>
      <c r="AQ35" s="26">
        <v>5.703198432922363</v>
      </c>
      <c r="AR35" s="26">
        <v>5.703198432922363</v>
      </c>
      <c r="AS35" s="26">
        <v>5.431615829467773</v>
      </c>
      <c r="AT35" s="26">
        <v>5.312285900115967</v>
      </c>
      <c r="AU35" s="26">
        <v>5.009060859680176</v>
      </c>
      <c r="AV35" s="26">
        <v>2.7315266132354736</v>
      </c>
      <c r="AW35" s="26">
        <v>2.5572586059570312</v>
      </c>
      <c r="AX35" s="26">
        <v>2.300272226333618</v>
      </c>
      <c r="AY35" s="26">
        <v>1.4536101818084717</v>
      </c>
      <c r="AZ35" s="26">
        <v>1.112073302268982</v>
      </c>
      <c r="BA35" s="26">
        <v>1.3482978343963623</v>
      </c>
    </row>
    <row r="36" spans="2:53" ht="12.75">
      <c r="B36" s="25">
        <v>42095</v>
      </c>
      <c r="C36" s="26">
        <v>497.92578125</v>
      </c>
      <c r="D36" s="26">
        <v>494.6573181152344</v>
      </c>
      <c r="E36" s="26">
        <v>490.50213623046875</v>
      </c>
      <c r="F36" s="26">
        <v>499.01348876953125</v>
      </c>
      <c r="G36" s="26">
        <v>559.187744140625</v>
      </c>
      <c r="H36" s="26">
        <v>647.533203125</v>
      </c>
      <c r="I36" s="26">
        <v>571.3474731445312</v>
      </c>
      <c r="J36" s="26">
        <v>571.3474731445312</v>
      </c>
      <c r="K36" s="26">
        <v>604.2640380859375</v>
      </c>
      <c r="L36" s="26">
        <v>609.19189453125</v>
      </c>
      <c r="M36" s="26">
        <v>626.4151000976562</v>
      </c>
      <c r="N36" s="26">
        <v>700.5211181640625</v>
      </c>
      <c r="O36" s="26">
        <v>665.7149047851562</v>
      </c>
      <c r="P36" s="26">
        <v>586.1425170898438</v>
      </c>
      <c r="Q36" s="26">
        <v>511.695068359375</v>
      </c>
      <c r="R36" s="26">
        <v>612.3731689453125</v>
      </c>
      <c r="S36" s="26">
        <v>545.220458984375</v>
      </c>
      <c r="T36" s="26">
        <v>0.2675548493862152</v>
      </c>
      <c r="U36" s="26">
        <v>0.2657521665096283</v>
      </c>
      <c r="V36" s="26">
        <v>0.26347461342811584</v>
      </c>
      <c r="W36" s="26">
        <v>0.26815882325172424</v>
      </c>
      <c r="X36" s="26">
        <v>0.30386707186698914</v>
      </c>
      <c r="Y36" s="26">
        <v>0.38738808035850525</v>
      </c>
      <c r="Z36" s="26">
        <v>0.31053611636161804</v>
      </c>
      <c r="AA36" s="26">
        <v>0.31053611636161804</v>
      </c>
      <c r="AB36" s="26">
        <v>0.32919934391975403</v>
      </c>
      <c r="AC36" s="26">
        <v>0.33270788192749023</v>
      </c>
      <c r="AD36" s="26">
        <v>0.3439306914806366</v>
      </c>
      <c r="AE36" s="26">
        <v>0.3001657724380493</v>
      </c>
      <c r="AF36" s="26">
        <v>0.28930285573005676</v>
      </c>
      <c r="AG36" s="26">
        <v>0.2812733054161072</v>
      </c>
      <c r="AH36" s="26">
        <v>0.2323748767375946</v>
      </c>
      <c r="AI36" s="26">
        <v>0.21477200090885162</v>
      </c>
      <c r="AJ36" s="26">
        <v>0.23232243955135345</v>
      </c>
      <c r="AK36" s="26">
        <v>5.561738014221191</v>
      </c>
      <c r="AL36" s="26">
        <v>5.524166107177734</v>
      </c>
      <c r="AM36" s="26">
        <v>5.48486852645874</v>
      </c>
      <c r="AN36" s="26">
        <v>5.966379642486572</v>
      </c>
      <c r="AO36" s="26">
        <v>5.6440510749816895</v>
      </c>
      <c r="AP36" s="26">
        <v>4.213937282562256</v>
      </c>
      <c r="AQ36" s="26">
        <v>5.699791431427002</v>
      </c>
      <c r="AR36" s="26">
        <v>5.699791431427002</v>
      </c>
      <c r="AS36" s="26">
        <v>5.456709861755371</v>
      </c>
      <c r="AT36" s="26">
        <v>5.340047359466553</v>
      </c>
      <c r="AU36" s="26">
        <v>5.06739616394043</v>
      </c>
      <c r="AV36" s="26">
        <v>2.9756581783294678</v>
      </c>
      <c r="AW36" s="26">
        <v>2.445009469985962</v>
      </c>
      <c r="AX36" s="26">
        <v>2.236802816390991</v>
      </c>
      <c r="AY36" s="26">
        <v>1.4432193040847778</v>
      </c>
      <c r="AZ36" s="26">
        <v>1.0612726211547852</v>
      </c>
      <c r="BA36" s="26">
        <v>1.3700692653656006</v>
      </c>
    </row>
    <row r="37" spans="2:53" ht="12.75">
      <c r="B37" s="25">
        <v>42096</v>
      </c>
      <c r="C37" s="26">
        <v>498.54473876953125</v>
      </c>
      <c r="D37" s="26">
        <v>496.2386169433594</v>
      </c>
      <c r="E37" s="26">
        <v>492.94305419921875</v>
      </c>
      <c r="F37" s="26">
        <v>497.20489501953125</v>
      </c>
      <c r="G37" s="26">
        <v>558.5767822265625</v>
      </c>
      <c r="H37" s="26">
        <v>647.4631958007812</v>
      </c>
      <c r="I37" s="26">
        <v>570.1033325195312</v>
      </c>
      <c r="J37" s="26">
        <v>570.1033325195312</v>
      </c>
      <c r="K37" s="26">
        <v>602.7628784179688</v>
      </c>
      <c r="L37" s="26">
        <v>607.5115356445312</v>
      </c>
      <c r="M37" s="26">
        <v>621.3643798828125</v>
      </c>
      <c r="N37" s="26">
        <v>687.8358154296875</v>
      </c>
      <c r="O37" s="26">
        <v>670.2415161132812</v>
      </c>
      <c r="P37" s="26">
        <v>550.3825073242188</v>
      </c>
      <c r="Q37" s="26">
        <v>495.28619384765625</v>
      </c>
      <c r="R37" s="26">
        <v>608.8440551757812</v>
      </c>
      <c r="S37" s="26">
        <v>546.9200439453125</v>
      </c>
      <c r="T37" s="26">
        <v>0.26789653301239014</v>
      </c>
      <c r="U37" s="26">
        <v>0.266624391078949</v>
      </c>
      <c r="V37" s="26">
        <v>0.2648158073425293</v>
      </c>
      <c r="W37" s="26">
        <v>0.26716098189353943</v>
      </c>
      <c r="X37" s="26">
        <v>0.3034563660621643</v>
      </c>
      <c r="Y37" s="26">
        <v>0.38732197880744934</v>
      </c>
      <c r="Z37" s="26">
        <v>0.30984994769096375</v>
      </c>
      <c r="AA37" s="26">
        <v>0.30984994769096375</v>
      </c>
      <c r="AB37" s="26">
        <v>0.32813262939453125</v>
      </c>
      <c r="AC37" s="26">
        <v>0.33151140809059143</v>
      </c>
      <c r="AD37" s="26">
        <v>0.3406244218349457</v>
      </c>
      <c r="AE37" s="26">
        <v>0.31151410937309265</v>
      </c>
      <c r="AF37" s="26">
        <v>0.2815033197402954</v>
      </c>
      <c r="AG37" s="26">
        <v>0.251311331987381</v>
      </c>
      <c r="AH37" s="26">
        <v>0.21916036307811737</v>
      </c>
      <c r="AI37" s="26">
        <v>0.2144342064857483</v>
      </c>
      <c r="AJ37" s="26">
        <v>0.23494234681129456</v>
      </c>
      <c r="AK37" s="26">
        <v>5.578949451446533</v>
      </c>
      <c r="AL37" s="26">
        <v>5.542364120483398</v>
      </c>
      <c r="AM37" s="26">
        <v>5.498066425323486</v>
      </c>
      <c r="AN37" s="26">
        <v>5.926219940185547</v>
      </c>
      <c r="AO37" s="26">
        <v>5.638559818267822</v>
      </c>
      <c r="AP37" s="26">
        <v>4.215064525604248</v>
      </c>
      <c r="AQ37" s="26">
        <v>5.693948268890381</v>
      </c>
      <c r="AR37" s="26">
        <v>5.693948268890381</v>
      </c>
      <c r="AS37" s="26">
        <v>5.491642951965332</v>
      </c>
      <c r="AT37" s="26">
        <v>5.3797831535339355</v>
      </c>
      <c r="AU37" s="26">
        <v>5.14931583404541</v>
      </c>
      <c r="AV37" s="26">
        <v>3.3757400512695312</v>
      </c>
      <c r="AW37" s="26">
        <v>2.3697288036346436</v>
      </c>
      <c r="AX37" s="26">
        <v>1.7909671068191528</v>
      </c>
      <c r="AY37" s="26">
        <v>1.2668347358703613</v>
      </c>
      <c r="AZ37" s="26">
        <v>1.0605891942977905</v>
      </c>
      <c r="BA37" s="26">
        <v>1.4027966260910034</v>
      </c>
    </row>
    <row r="38" spans="2:53" ht="12.75">
      <c r="B38" s="25">
        <v>42097</v>
      </c>
      <c r="C38" s="26">
        <v>498.2263488769531</v>
      </c>
      <c r="D38" s="26">
        <v>497.3334655761719</v>
      </c>
      <c r="E38" s="26">
        <v>494.94921875</v>
      </c>
      <c r="F38" s="26">
        <v>495.1000671386719</v>
      </c>
      <c r="G38" s="26">
        <v>558.061767578125</v>
      </c>
      <c r="H38" s="26">
        <v>647.3818969726562</v>
      </c>
      <c r="I38" s="26">
        <v>569.0988159179688</v>
      </c>
      <c r="J38" s="26">
        <v>569.0988159179688</v>
      </c>
      <c r="K38" s="26">
        <v>601.38671875</v>
      </c>
      <c r="L38" s="26">
        <v>605.9797973632812</v>
      </c>
      <c r="M38" s="26">
        <v>617.4713134765625</v>
      </c>
      <c r="N38" s="26">
        <v>678.0433959960938</v>
      </c>
      <c r="O38" s="26">
        <v>673.2705688476562</v>
      </c>
      <c r="P38" s="26">
        <v>593.245849609375</v>
      </c>
      <c r="Q38" s="26">
        <v>485.9651794433594</v>
      </c>
      <c r="R38" s="26">
        <v>603.9913940429688</v>
      </c>
      <c r="S38" s="26">
        <v>546.1224975585938</v>
      </c>
      <c r="T38" s="26">
        <v>0.2677207887172699</v>
      </c>
      <c r="U38" s="26">
        <v>0.26722997426986694</v>
      </c>
      <c r="V38" s="26">
        <v>0.2659350633621216</v>
      </c>
      <c r="W38" s="26">
        <v>0.26599907875061035</v>
      </c>
      <c r="X38" s="26">
        <v>0.3031007945537567</v>
      </c>
      <c r="Y38" s="26">
        <v>0.3872453272342682</v>
      </c>
      <c r="Z38" s="26">
        <v>0.3092897832393646</v>
      </c>
      <c r="AA38" s="26">
        <v>0.3092897832393646</v>
      </c>
      <c r="AB38" s="26">
        <v>0.32717177271842957</v>
      </c>
      <c r="AC38" s="26">
        <v>0.3304238021373749</v>
      </c>
      <c r="AD38" s="26">
        <v>0.3380522131919861</v>
      </c>
      <c r="AE38" s="26">
        <v>0.31688815355300903</v>
      </c>
      <c r="AF38" s="26">
        <v>0.2807216942310333</v>
      </c>
      <c r="AG38" s="26">
        <v>0.2701018750667572</v>
      </c>
      <c r="AH38" s="26">
        <v>0.211836576461792</v>
      </c>
      <c r="AI38" s="26">
        <v>0.2155221700668335</v>
      </c>
      <c r="AJ38" s="26">
        <v>0.23669221997261047</v>
      </c>
      <c r="AK38" s="26">
        <v>5.5923686027526855</v>
      </c>
      <c r="AL38" s="26">
        <v>5.5600266456604</v>
      </c>
      <c r="AM38" s="26">
        <v>5.517291069030762</v>
      </c>
      <c r="AN38" s="26">
        <v>5.886300563812256</v>
      </c>
      <c r="AO38" s="26">
        <v>5.634495258331299</v>
      </c>
      <c r="AP38" s="26">
        <v>4.216360569000244</v>
      </c>
      <c r="AQ38" s="26">
        <v>5.689049243927002</v>
      </c>
      <c r="AR38" s="26">
        <v>5.689049243927002</v>
      </c>
      <c r="AS38" s="26">
        <v>5.5217485427856445</v>
      </c>
      <c r="AT38" s="26">
        <v>5.415572166442871</v>
      </c>
      <c r="AU38" s="26">
        <v>5.215522766113281</v>
      </c>
      <c r="AV38" s="26">
        <v>3.6484076976776123</v>
      </c>
      <c r="AW38" s="26">
        <v>2.436265707015991</v>
      </c>
      <c r="AX38" s="26">
        <v>2.098541736602783</v>
      </c>
      <c r="AY38" s="26">
        <v>1.1670335531234741</v>
      </c>
      <c r="AZ38" s="26">
        <v>1.0819048881530762</v>
      </c>
      <c r="BA38" s="26">
        <v>1.4286381006240845</v>
      </c>
    </row>
    <row r="39" spans="2:53" ht="12.75">
      <c r="B39" s="25">
        <v>42098</v>
      </c>
      <c r="C39" s="26">
        <v>497.7925720214844</v>
      </c>
      <c r="D39" s="26">
        <v>497.78704833984375</v>
      </c>
      <c r="E39" s="26">
        <v>496.4688415527344</v>
      </c>
      <c r="F39" s="26">
        <v>492.8694152832031</v>
      </c>
      <c r="G39" s="26">
        <v>557.5695190429688</v>
      </c>
      <c r="H39" s="26">
        <v>647.3309936523438</v>
      </c>
      <c r="I39" s="26">
        <v>567.7615966796875</v>
      </c>
      <c r="J39" s="26">
        <v>567.7615966796875</v>
      </c>
      <c r="K39" s="26">
        <v>599.62060546875</v>
      </c>
      <c r="L39" s="26">
        <v>604.0574340820312</v>
      </c>
      <c r="M39" s="26">
        <v>613.2111206054688</v>
      </c>
      <c r="N39" s="26">
        <v>665.5715942382812</v>
      </c>
      <c r="O39" s="26">
        <v>674.0785522460938</v>
      </c>
      <c r="P39" s="26">
        <v>584.2061767578125</v>
      </c>
      <c r="Q39" s="26">
        <v>486.45098876953125</v>
      </c>
      <c r="R39" s="26">
        <v>601.2101440429688</v>
      </c>
      <c r="S39" s="26">
        <v>542.9212646484375</v>
      </c>
      <c r="T39" s="26">
        <v>0.26748138666152954</v>
      </c>
      <c r="U39" s="26">
        <v>0.26747918128967285</v>
      </c>
      <c r="V39" s="26">
        <v>0.26676174998283386</v>
      </c>
      <c r="W39" s="26">
        <v>0.2647673487663269</v>
      </c>
      <c r="X39" s="26">
        <v>0.30276262760162354</v>
      </c>
      <c r="Y39" s="26">
        <v>0.38719746470451355</v>
      </c>
      <c r="Z39" s="26">
        <v>0.30853620171546936</v>
      </c>
      <c r="AA39" s="26">
        <v>0.30853620171546936</v>
      </c>
      <c r="AB39" s="26">
        <v>0.3259681165218353</v>
      </c>
      <c r="AC39" s="26">
        <v>0.3290703296661377</v>
      </c>
      <c r="AD39" s="26">
        <v>0.33520954847335815</v>
      </c>
      <c r="AE39" s="26">
        <v>0.3219825327396393</v>
      </c>
      <c r="AF39" s="26">
        <v>0.2855111062526703</v>
      </c>
      <c r="AG39" s="26">
        <v>0.25636032223701477</v>
      </c>
      <c r="AH39" s="26">
        <v>0.21223312616348267</v>
      </c>
      <c r="AI39" s="26">
        <v>0.2191966027021408</v>
      </c>
      <c r="AJ39" s="26">
        <v>0.23660464584827423</v>
      </c>
      <c r="AK39" s="26">
        <v>5.600309371948242</v>
      </c>
      <c r="AL39" s="26">
        <v>5.575596332550049</v>
      </c>
      <c r="AM39" s="26">
        <v>5.5382399559021</v>
      </c>
      <c r="AN39" s="26">
        <v>5.847098350524902</v>
      </c>
      <c r="AO39" s="26">
        <v>5.631872177124023</v>
      </c>
      <c r="AP39" s="26">
        <v>4.217164993286133</v>
      </c>
      <c r="AQ39" s="26">
        <v>5.682423114776611</v>
      </c>
      <c r="AR39" s="26">
        <v>5.682423114776611</v>
      </c>
      <c r="AS39" s="26">
        <v>5.557193756103516</v>
      </c>
      <c r="AT39" s="26">
        <v>5.459125518798828</v>
      </c>
      <c r="AU39" s="26">
        <v>5.291589260101318</v>
      </c>
      <c r="AV39" s="26">
        <v>3.9782874584198</v>
      </c>
      <c r="AW39" s="26">
        <v>2.6687490940093994</v>
      </c>
      <c r="AX39" s="26">
        <v>1.915562391281128</v>
      </c>
      <c r="AY39" s="26">
        <v>1.176266074180603</v>
      </c>
      <c r="AZ39" s="26">
        <v>1.1362658739089966</v>
      </c>
      <c r="BA39" s="26">
        <v>1.4331632852554321</v>
      </c>
    </row>
    <row r="40" spans="2:53" ht="12.75">
      <c r="B40" s="25">
        <v>42099</v>
      </c>
      <c r="C40" s="26">
        <v>497.26385498046875</v>
      </c>
      <c r="D40" s="26">
        <v>497.7983703613281</v>
      </c>
      <c r="E40" s="26">
        <v>497.62884521484375</v>
      </c>
      <c r="F40" s="26">
        <v>490.6781311035156</v>
      </c>
      <c r="G40" s="26">
        <v>557.0592041015625</v>
      </c>
      <c r="H40" s="26">
        <v>647.280029296875</v>
      </c>
      <c r="I40" s="26">
        <v>566.5205688476562</v>
      </c>
      <c r="J40" s="26">
        <v>566.5205688476562</v>
      </c>
      <c r="K40" s="26">
        <v>597.7943725585938</v>
      </c>
      <c r="L40" s="26">
        <v>602.091552734375</v>
      </c>
      <c r="M40" s="26">
        <v>609.5369262695312</v>
      </c>
      <c r="N40" s="26">
        <v>654.7131958007812</v>
      </c>
      <c r="O40" s="26">
        <v>670.834716796875</v>
      </c>
      <c r="P40" s="26">
        <v>608.5296630859375</v>
      </c>
      <c r="Q40" s="26">
        <v>497.9356689453125</v>
      </c>
      <c r="R40" s="26">
        <v>600.6791381835938</v>
      </c>
      <c r="S40" s="26">
        <v>538.0926513671875</v>
      </c>
      <c r="T40" s="26">
        <v>0.26718956232070923</v>
      </c>
      <c r="U40" s="26">
        <v>0.26748529076576233</v>
      </c>
      <c r="V40" s="26">
        <v>0.2674197852611542</v>
      </c>
      <c r="W40" s="26">
        <v>0.26355716586112976</v>
      </c>
      <c r="X40" s="26">
        <v>0.3024161159992218</v>
      </c>
      <c r="Y40" s="26">
        <v>0.38714954257011414</v>
      </c>
      <c r="Z40" s="26">
        <v>0.30782970786094666</v>
      </c>
      <c r="AA40" s="26">
        <v>0.30782970786094666</v>
      </c>
      <c r="AB40" s="26">
        <v>0.3247631788253784</v>
      </c>
      <c r="AC40" s="26">
        <v>0.32770848274230957</v>
      </c>
      <c r="AD40" s="26">
        <v>0.33273616433143616</v>
      </c>
      <c r="AE40" s="26">
        <v>0.32371261715888977</v>
      </c>
      <c r="AF40" s="26">
        <v>0.2934989631175995</v>
      </c>
      <c r="AG40" s="26">
        <v>0.2624240815639496</v>
      </c>
      <c r="AH40" s="26">
        <v>0.2210375815629959</v>
      </c>
      <c r="AI40" s="26">
        <v>0.22481487691402435</v>
      </c>
      <c r="AJ40" s="26">
        <v>0.23502421379089355</v>
      </c>
      <c r="AK40" s="26">
        <v>5.6025166511535645</v>
      </c>
      <c r="AL40" s="26">
        <v>5.58750057220459</v>
      </c>
      <c r="AM40" s="26">
        <v>5.557051181793213</v>
      </c>
      <c r="AN40" s="26">
        <v>5.80904483795166</v>
      </c>
      <c r="AO40" s="26">
        <v>5.629966735839844</v>
      </c>
      <c r="AP40" s="26">
        <v>4.217965602874756</v>
      </c>
      <c r="AQ40" s="26">
        <v>5.676301002502441</v>
      </c>
      <c r="AR40" s="26">
        <v>5.676301002502441</v>
      </c>
      <c r="AS40" s="26">
        <v>5.589685440063477</v>
      </c>
      <c r="AT40" s="26">
        <v>5.5011820793151855</v>
      </c>
      <c r="AU40" s="26">
        <v>5.360095024108887</v>
      </c>
      <c r="AV40" s="26">
        <v>4.239002227783203</v>
      </c>
      <c r="AW40" s="26">
        <v>3.0050384998321533</v>
      </c>
      <c r="AX40" s="26">
        <v>2.0897409915924072</v>
      </c>
      <c r="AY40" s="26">
        <v>1.3103125095367432</v>
      </c>
      <c r="AZ40" s="26">
        <v>1.210853099822998</v>
      </c>
      <c r="BA40" s="26">
        <v>1.418596625328064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Bettencourt, Mark@DWR</dc:creator>
  <cp:keywords/>
  <dc:description/>
  <cp:lastModifiedBy>mbett</cp:lastModifiedBy>
  <cp:lastPrinted>2009-05-06T16:29:16Z</cp:lastPrinted>
  <dcterms:created xsi:type="dcterms:W3CDTF">2009-05-05T20:28:34Z</dcterms:created>
  <dcterms:modified xsi:type="dcterms:W3CDTF">2015-03-20T18:25:05Z</dcterms:modified>
  <cp:category/>
  <cp:version/>
  <cp:contentType/>
  <cp:contentStatus/>
</cp:coreProperties>
</file>