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codeName="{8C4F1C90-05EB-6A55-5F09-09C24B55AC0B}"/>
  <workbookPr codeName="ThisWorkbook" defaultThemeVersion="124226"/>
  <bookViews>
    <workbookView xWindow="-1515" yWindow="1515" windowWidth="16860" windowHeight="8595"/>
  </bookViews>
  <sheets>
    <sheet name="Chart" sheetId="19" r:id="rId1"/>
    <sheet name="A" sheetId="17" r:id="rId2"/>
    <sheet name="DataGroups" sheetId="7" r:id="rId3"/>
    <sheet name="Macro" sheetId="16" r:id="rId4"/>
    <sheet name="Retrieved TS" sheetId="18" r:id="rId5"/>
  </sheets>
  <definedNames>
    <definedName name="A_Part">DataGroups!$E$2</definedName>
    <definedName name="E_Part">DataGroups!$E$3</definedName>
    <definedName name="F_Part">DataGroups!$E$4</definedName>
    <definedName name="Rng_qualdss_grp">DataGroups!$C$1:$C$40</definedName>
  </definedNames>
  <calcPr calcId="145621"/>
</workbook>
</file>

<file path=xl/calcChain.xml><?xml version="1.0" encoding="utf-8"?>
<calcChain xmlns="http://schemas.openxmlformats.org/spreadsheetml/2006/main">
  <c r="B7" i="16" l="1"/>
  <c r="B6" i="16"/>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E3" i="7"/>
  <c r="E2" i="7"/>
  <c r="I56" i="7" s="1"/>
  <c r="C56" i="7" l="1"/>
  <c r="I8" i="7"/>
  <c r="C8" i="7" s="1"/>
  <c r="I7" i="7"/>
  <c r="C7" i="7" s="1"/>
  <c r="I9" i="7"/>
  <c r="C9" i="7" s="1"/>
  <c r="I11" i="7"/>
  <c r="C11" i="7" s="1"/>
  <c r="I13" i="7"/>
  <c r="C13" i="7" s="1"/>
  <c r="I15" i="7"/>
  <c r="C15" i="7" s="1"/>
  <c r="I17" i="7"/>
  <c r="C17" i="7" s="1"/>
  <c r="I19" i="7"/>
  <c r="C19" i="7" s="1"/>
  <c r="I21" i="7"/>
  <c r="C21" i="7" s="1"/>
  <c r="I23" i="7"/>
  <c r="C23" i="7" s="1"/>
  <c r="I25" i="7"/>
  <c r="C25" i="7" s="1"/>
  <c r="I27" i="7"/>
  <c r="C27" i="7" s="1"/>
  <c r="I29" i="7"/>
  <c r="C29" i="7" s="1"/>
  <c r="I31" i="7"/>
  <c r="C31" i="7" s="1"/>
  <c r="I33" i="7"/>
  <c r="C33" i="7" s="1"/>
  <c r="I35" i="7"/>
  <c r="C35" i="7" s="1"/>
  <c r="I37" i="7"/>
  <c r="C37" i="7" s="1"/>
  <c r="I39" i="7"/>
  <c r="C39" i="7" s="1"/>
  <c r="I41" i="7"/>
  <c r="C41" i="7" s="1"/>
  <c r="I43" i="7"/>
  <c r="C43" i="7" s="1"/>
  <c r="I45" i="7"/>
  <c r="C45" i="7" s="1"/>
  <c r="I47" i="7"/>
  <c r="C47" i="7" s="1"/>
  <c r="I49" i="7"/>
  <c r="C49" i="7" s="1"/>
  <c r="I51" i="7"/>
  <c r="C51" i="7" s="1"/>
  <c r="I53" i="7"/>
  <c r="C53" i="7" s="1"/>
  <c r="I55" i="7"/>
  <c r="C55" i="7" s="1"/>
  <c r="I57" i="7"/>
  <c r="C57" i="7" s="1"/>
  <c r="I10" i="7"/>
  <c r="C10" i="7" s="1"/>
  <c r="I12" i="7"/>
  <c r="C12" i="7" s="1"/>
  <c r="I14" i="7"/>
  <c r="C14" i="7" s="1"/>
  <c r="I16" i="7"/>
  <c r="C16" i="7" s="1"/>
  <c r="I18" i="7"/>
  <c r="C18" i="7" s="1"/>
  <c r="I20" i="7"/>
  <c r="C20" i="7" s="1"/>
  <c r="I22" i="7"/>
  <c r="C22" i="7" s="1"/>
  <c r="I24" i="7"/>
  <c r="C24" i="7" s="1"/>
  <c r="I26" i="7"/>
  <c r="C26" i="7" s="1"/>
  <c r="I28" i="7"/>
  <c r="C28" i="7" s="1"/>
  <c r="I30" i="7"/>
  <c r="C30" i="7" s="1"/>
  <c r="I32" i="7"/>
  <c r="C32" i="7" s="1"/>
  <c r="I34" i="7"/>
  <c r="C34" i="7" s="1"/>
  <c r="I36" i="7"/>
  <c r="C36" i="7" s="1"/>
  <c r="I38" i="7"/>
  <c r="C38" i="7" s="1"/>
  <c r="I40" i="7"/>
  <c r="C40" i="7" s="1"/>
  <c r="I42" i="7"/>
  <c r="C42" i="7" s="1"/>
  <c r="I44" i="7"/>
  <c r="C44" i="7" s="1"/>
  <c r="I46" i="7"/>
  <c r="C46" i="7" s="1"/>
  <c r="I48" i="7"/>
  <c r="C48" i="7" s="1"/>
  <c r="I50" i="7"/>
  <c r="C50" i="7" s="1"/>
  <c r="I52" i="7"/>
  <c r="C52" i="7" s="1"/>
  <c r="I54" i="7"/>
  <c r="C54" i="7" s="1"/>
</calcChain>
</file>

<file path=xl/comments1.xml><?xml version="1.0" encoding="utf-8"?>
<comments xmlns="http://schemas.openxmlformats.org/spreadsheetml/2006/main">
  <authors>
    <author>bgiorgi</author>
  </authors>
  <commentList>
    <comment ref="C1" authorId="0">
      <text>
        <r>
          <rPr>
            <sz val="9"/>
            <color indexed="81"/>
            <rFont val="Tahoma"/>
            <family val="2"/>
          </rPr>
          <t>From: c:/DSM2-Aqueduct/dsm2_v8/studies/Short-term/output/ca-aq-qual.dss</t>
        </r>
      </text>
    </comment>
    <comment ref="D1" authorId="0">
      <text>
        <r>
          <rPr>
            <sz val="9"/>
            <color indexed="81"/>
            <rFont val="Tahoma"/>
            <family val="2"/>
          </rPr>
          <t>From: c:/DSM2-Aqueduct/dsm2_v8/studies/Short-term/output/ca-aq-qual.dss</t>
        </r>
      </text>
    </comment>
    <comment ref="E1" authorId="0">
      <text>
        <r>
          <rPr>
            <sz val="9"/>
            <color indexed="81"/>
            <rFont val="Tahoma"/>
            <family val="2"/>
          </rPr>
          <t>From: c:/DSM2-Aqueduct/dsm2_v8/studies/Short-term/output/ca-aq-qual.dss</t>
        </r>
      </text>
    </comment>
    <comment ref="F1" authorId="0">
      <text>
        <r>
          <rPr>
            <sz val="9"/>
            <color indexed="81"/>
            <rFont val="Tahoma"/>
            <family val="2"/>
          </rPr>
          <t>From: c:/DSM2-Aqueduct/dsm2_v8/studies/Short-term/output/ca-aq-qual.dss</t>
        </r>
      </text>
    </comment>
    <comment ref="G1" authorId="0">
      <text>
        <r>
          <rPr>
            <sz val="9"/>
            <color indexed="81"/>
            <rFont val="Tahoma"/>
            <family val="2"/>
          </rPr>
          <t>From: c:/DSM2-Aqueduct/dsm2_v8/studies/Short-term/output/ca-aq-qual.dss</t>
        </r>
      </text>
    </comment>
    <comment ref="H1" authorId="0">
      <text>
        <r>
          <rPr>
            <sz val="9"/>
            <color indexed="81"/>
            <rFont val="Tahoma"/>
            <family val="2"/>
          </rPr>
          <t>From: c:/DSM2-Aqueduct/dsm2_v8/studies/Short-term/output/ca-aq-qual.dss</t>
        </r>
      </text>
    </comment>
    <comment ref="I1" authorId="0">
      <text>
        <r>
          <rPr>
            <sz val="9"/>
            <color indexed="81"/>
            <rFont val="Tahoma"/>
            <family val="2"/>
          </rPr>
          <t>From: c:/DSM2-Aqueduct/dsm2_v8/studies/Short-term/output/ca-aq-qual.dss</t>
        </r>
      </text>
    </comment>
    <comment ref="J1" authorId="0">
      <text>
        <r>
          <rPr>
            <sz val="9"/>
            <color indexed="81"/>
            <rFont val="Tahoma"/>
            <family val="2"/>
          </rPr>
          <t>From: c:/DSM2-Aqueduct/dsm2_v8/studies/Short-term/output/ca-aq-qual.dss</t>
        </r>
      </text>
    </comment>
    <comment ref="K1" authorId="0">
      <text>
        <r>
          <rPr>
            <sz val="9"/>
            <color indexed="81"/>
            <rFont val="Tahoma"/>
            <family val="2"/>
          </rPr>
          <t>From: c:/DSM2-Aqueduct/dsm2_v8/studies/Short-term/output/ca-aq-qual.dss</t>
        </r>
      </text>
    </comment>
    <comment ref="L1" authorId="0">
      <text>
        <r>
          <rPr>
            <sz val="9"/>
            <color indexed="81"/>
            <rFont val="Tahoma"/>
            <family val="2"/>
          </rPr>
          <t>From: c:/DSM2-Aqueduct/dsm2_v8/studies/Short-term/output/ca-aq-qual.dss</t>
        </r>
      </text>
    </comment>
    <comment ref="M1" authorId="0">
      <text>
        <r>
          <rPr>
            <sz val="9"/>
            <color indexed="81"/>
            <rFont val="Tahoma"/>
            <family val="2"/>
          </rPr>
          <t>From: c:/DSM2-Aqueduct/dsm2_v8/studies/Short-term/output/ca-aq-qual.dss</t>
        </r>
      </text>
    </comment>
    <comment ref="N1" authorId="0">
      <text>
        <r>
          <rPr>
            <sz val="9"/>
            <color indexed="81"/>
            <rFont val="Tahoma"/>
            <family val="2"/>
          </rPr>
          <t>From: c:/DSM2-Aqueduct/dsm2_v8/studies/Short-term/output/ca-aq-qual.dss</t>
        </r>
      </text>
    </comment>
    <comment ref="O1" authorId="0">
      <text>
        <r>
          <rPr>
            <sz val="9"/>
            <color indexed="81"/>
            <rFont val="Tahoma"/>
            <family val="2"/>
          </rPr>
          <t>From: c:/DSM2-Aqueduct/dsm2_v8/studies/Short-term/output/ca-aq-qual.dss</t>
        </r>
      </text>
    </comment>
    <comment ref="P1" authorId="0">
      <text>
        <r>
          <rPr>
            <sz val="9"/>
            <color indexed="81"/>
            <rFont val="Tahoma"/>
            <family val="2"/>
          </rPr>
          <t>From: c:/DSM2-Aqueduct/dsm2_v8/studies/Short-term/output/ca-aq-qual.dss</t>
        </r>
      </text>
    </comment>
    <comment ref="Q1" authorId="0">
      <text>
        <r>
          <rPr>
            <sz val="9"/>
            <color indexed="81"/>
            <rFont val="Tahoma"/>
            <family val="2"/>
          </rPr>
          <t>From: c:/DSM2-Aqueduct/dsm2_v8/studies/Short-term/output/ca-aq-qual.dss</t>
        </r>
      </text>
    </comment>
    <comment ref="R1" authorId="0">
      <text>
        <r>
          <rPr>
            <sz val="9"/>
            <color indexed="81"/>
            <rFont val="Tahoma"/>
            <family val="2"/>
          </rPr>
          <t>From: c:/DSM2-Aqueduct/dsm2_v8/studies/Short-term/output/ca-aq-qual.dss</t>
        </r>
      </text>
    </comment>
    <comment ref="S1" authorId="0">
      <text>
        <r>
          <rPr>
            <sz val="9"/>
            <color indexed="81"/>
            <rFont val="Tahoma"/>
            <family val="2"/>
          </rPr>
          <t>From: c:/DSM2-Aqueduct/dsm2_v8/studies/Short-term/output/ca-aq-qual.dss</t>
        </r>
      </text>
    </comment>
    <comment ref="T1" authorId="0">
      <text>
        <r>
          <rPr>
            <sz val="9"/>
            <color indexed="81"/>
            <rFont val="Tahoma"/>
            <family val="2"/>
          </rPr>
          <t>From: c:/DSM2-Aqueduct/dsm2_v8/studies/Short-term/output/ca-aq-qual.dss</t>
        </r>
      </text>
    </comment>
    <comment ref="U1" authorId="0">
      <text>
        <r>
          <rPr>
            <sz val="9"/>
            <color indexed="81"/>
            <rFont val="Tahoma"/>
            <family val="2"/>
          </rPr>
          <t>From: c:/DSM2-Aqueduct/dsm2_v8/studies/Short-term/output/ca-aq-qual.dss</t>
        </r>
      </text>
    </comment>
    <comment ref="V1" authorId="0">
      <text>
        <r>
          <rPr>
            <sz val="9"/>
            <color indexed="81"/>
            <rFont val="Tahoma"/>
            <family val="2"/>
          </rPr>
          <t>From: c:/DSM2-Aqueduct/dsm2_v8/studies/Short-term/output/ca-aq-qual.dss</t>
        </r>
      </text>
    </comment>
    <comment ref="W1" authorId="0">
      <text>
        <r>
          <rPr>
            <sz val="9"/>
            <color indexed="81"/>
            <rFont val="Tahoma"/>
            <family val="2"/>
          </rPr>
          <t>From: c:/DSM2-Aqueduct/dsm2_v8/studies/Short-term/output/ca-aq-qual.dss</t>
        </r>
      </text>
    </comment>
    <comment ref="X1" authorId="0">
      <text>
        <r>
          <rPr>
            <sz val="9"/>
            <color indexed="81"/>
            <rFont val="Tahoma"/>
            <family val="2"/>
          </rPr>
          <t>From: c:/DSM2-Aqueduct/dsm2_v8/studies/Short-term/output/ca-aq-qual.dss</t>
        </r>
      </text>
    </comment>
    <comment ref="Y1" authorId="0">
      <text>
        <r>
          <rPr>
            <sz val="9"/>
            <color indexed="81"/>
            <rFont val="Tahoma"/>
            <family val="2"/>
          </rPr>
          <t>From: c:/DSM2-Aqueduct/dsm2_v8/studies/Short-term/output/ca-aq-qual.dss</t>
        </r>
      </text>
    </comment>
    <comment ref="Z1" authorId="0">
      <text>
        <r>
          <rPr>
            <sz val="9"/>
            <color indexed="81"/>
            <rFont val="Tahoma"/>
            <family val="2"/>
          </rPr>
          <t>From: c:/DSM2-Aqueduct/dsm2_v8/studies/Short-term/output/ca-aq-qual.dss</t>
        </r>
      </text>
    </comment>
    <comment ref="AA1" authorId="0">
      <text>
        <r>
          <rPr>
            <sz val="9"/>
            <color indexed="81"/>
            <rFont val="Tahoma"/>
            <family val="2"/>
          </rPr>
          <t>From: c:/DSM2-Aqueduct/dsm2_v8/studies/Short-term/output/ca-aq-qual.dss</t>
        </r>
      </text>
    </comment>
    <comment ref="AB1" authorId="0">
      <text>
        <r>
          <rPr>
            <sz val="9"/>
            <color indexed="81"/>
            <rFont val="Tahoma"/>
            <family val="2"/>
          </rPr>
          <t>From: c:/DSM2-Aqueduct/dsm2_v8/studies/Short-term/output/ca-aq-qual.dss</t>
        </r>
      </text>
    </comment>
    <comment ref="AC1" authorId="0">
      <text>
        <r>
          <rPr>
            <sz val="9"/>
            <color indexed="81"/>
            <rFont val="Tahoma"/>
            <family val="2"/>
          </rPr>
          <t>From: c:/DSM2-Aqueduct/dsm2_v8/studies/Short-term/output/ca-aq-qual.dss</t>
        </r>
      </text>
    </comment>
    <comment ref="AD1" authorId="0">
      <text>
        <r>
          <rPr>
            <sz val="9"/>
            <color indexed="81"/>
            <rFont val="Tahoma"/>
            <family val="2"/>
          </rPr>
          <t>From: c:/DSM2-Aqueduct/dsm2_v8/studies/Short-term/output/ca-aq-qual.dss</t>
        </r>
      </text>
    </comment>
    <comment ref="AE1" authorId="0">
      <text>
        <r>
          <rPr>
            <sz val="9"/>
            <color indexed="81"/>
            <rFont val="Tahoma"/>
            <family val="2"/>
          </rPr>
          <t>From: c:/DSM2-Aqueduct/dsm2_v8/studies/Short-term/output/ca-aq-qual.dss</t>
        </r>
      </text>
    </comment>
    <comment ref="AF1" authorId="0">
      <text>
        <r>
          <rPr>
            <sz val="9"/>
            <color indexed="81"/>
            <rFont val="Tahoma"/>
            <family val="2"/>
          </rPr>
          <t>From: c:/DSM2-Aqueduct/dsm2_v8/studies/Short-term/output/ca-aq-qual.dss</t>
        </r>
      </text>
    </comment>
    <comment ref="AG1" authorId="0">
      <text>
        <r>
          <rPr>
            <sz val="9"/>
            <color indexed="81"/>
            <rFont val="Tahoma"/>
            <family val="2"/>
          </rPr>
          <t>From: c:/DSM2-Aqueduct/dsm2_v8/studies/Short-term/output/ca-aq-qual.dss</t>
        </r>
      </text>
    </comment>
    <comment ref="AH1" authorId="0">
      <text>
        <r>
          <rPr>
            <sz val="9"/>
            <color indexed="81"/>
            <rFont val="Tahoma"/>
            <family val="2"/>
          </rPr>
          <t>From: c:/DSM2-Aqueduct/dsm2_v8/studies/Short-term/output/ca-aq-qual.dss</t>
        </r>
      </text>
    </comment>
    <comment ref="AI1" authorId="0">
      <text>
        <r>
          <rPr>
            <sz val="9"/>
            <color indexed="81"/>
            <rFont val="Tahoma"/>
            <family val="2"/>
          </rPr>
          <t>From: c:/DSM2-Aqueduct/dsm2_v8/studies/Short-term/output/ca-aq-qual.dss</t>
        </r>
      </text>
    </comment>
    <comment ref="AJ1" authorId="0">
      <text>
        <r>
          <rPr>
            <sz val="9"/>
            <color indexed="81"/>
            <rFont val="Tahoma"/>
            <family val="2"/>
          </rPr>
          <t>From: c:/DSM2-Aqueduct/dsm2_v8/studies/Short-term/output/ca-aq-qual.dss</t>
        </r>
      </text>
    </comment>
  </commentList>
</comments>
</file>

<file path=xl/comments2.xml><?xml version="1.0" encoding="utf-8"?>
<comments xmlns="http://schemas.openxmlformats.org/spreadsheetml/2006/main">
  <authors>
    <author>wildej</author>
    <author>Siqing Liu</author>
  </authors>
  <commentList>
    <comment ref="B1" authorId="0">
      <text>
        <r>
          <rPr>
            <b/>
            <sz val="12"/>
            <color indexed="81"/>
            <rFont val="Tahoma"/>
            <family val="2"/>
          </rPr>
          <t>Delete "Retrieve TS". Retrieve from DSM2 output dss file the data with these groups then copy the new "Retrieved TS" data to another worksheet</t>
        </r>
      </text>
    </comment>
    <comment ref="A3" authorId="1">
      <text>
        <r>
          <rPr>
            <b/>
            <sz val="8"/>
            <color indexed="81"/>
            <rFont val="Tahoma"/>
            <family val="2"/>
          </rPr>
          <t>open dss file, may have a different file name though</t>
        </r>
      </text>
    </comment>
  </commentList>
</comments>
</file>

<file path=xl/comments3.xml><?xml version="1.0" encoding="utf-8"?>
<comments xmlns="http://schemas.openxmlformats.org/spreadsheetml/2006/main">
  <authors>
    <author>bgiorgi</author>
  </authors>
  <commentList>
    <comment ref="C1" authorId="0">
      <text>
        <r>
          <rPr>
            <sz val="9"/>
            <color indexed="81"/>
            <rFont val="Tahoma"/>
            <family val="2"/>
          </rPr>
          <t>From: c:/DSM2-Aqueduct/dsm2_v8/studies/Short-term/output/ca-aq-qual.dss</t>
        </r>
      </text>
    </comment>
    <comment ref="D1" authorId="0">
      <text>
        <r>
          <rPr>
            <sz val="9"/>
            <color indexed="81"/>
            <rFont val="Tahoma"/>
            <family val="2"/>
          </rPr>
          <t>From: c:/DSM2-Aqueduct/dsm2_v8/studies/Short-term/output/ca-aq-qual.dss</t>
        </r>
      </text>
    </comment>
    <comment ref="E1" authorId="0">
      <text>
        <r>
          <rPr>
            <sz val="9"/>
            <color indexed="81"/>
            <rFont val="Tahoma"/>
            <family val="2"/>
          </rPr>
          <t>From: c:/DSM2-Aqueduct/dsm2_v8/studies/Short-term/output/ca-aq-qual.dss</t>
        </r>
      </text>
    </comment>
    <comment ref="F1" authorId="0">
      <text>
        <r>
          <rPr>
            <sz val="9"/>
            <color indexed="81"/>
            <rFont val="Tahoma"/>
            <family val="2"/>
          </rPr>
          <t>From: c:/DSM2-Aqueduct/dsm2_v8/studies/Short-term/output/ca-aq-qual.dss</t>
        </r>
      </text>
    </comment>
    <comment ref="G1" authorId="0">
      <text>
        <r>
          <rPr>
            <sz val="9"/>
            <color indexed="81"/>
            <rFont val="Tahoma"/>
            <family val="2"/>
          </rPr>
          <t>From: c:/DSM2-Aqueduct/dsm2_v8/studies/Short-term/output/ca-aq-qual.dss</t>
        </r>
      </text>
    </comment>
    <comment ref="H1" authorId="0">
      <text>
        <r>
          <rPr>
            <sz val="9"/>
            <color indexed="81"/>
            <rFont val="Tahoma"/>
            <family val="2"/>
          </rPr>
          <t>From: c:/DSM2-Aqueduct/dsm2_v8/studies/Short-term/output/ca-aq-qual.dss</t>
        </r>
      </text>
    </comment>
    <comment ref="I1" authorId="0">
      <text>
        <r>
          <rPr>
            <sz val="9"/>
            <color indexed="81"/>
            <rFont val="Tahoma"/>
            <family val="2"/>
          </rPr>
          <t>From: c:/DSM2-Aqueduct/dsm2_v8/studies/Short-term/output/ca-aq-qual.dss</t>
        </r>
      </text>
    </comment>
    <comment ref="J1" authorId="0">
      <text>
        <r>
          <rPr>
            <sz val="9"/>
            <color indexed="81"/>
            <rFont val="Tahoma"/>
            <family val="2"/>
          </rPr>
          <t>From: c:/DSM2-Aqueduct/dsm2_v8/studies/Short-term/output/ca-aq-qual.dss</t>
        </r>
      </text>
    </comment>
    <comment ref="K1" authorId="0">
      <text>
        <r>
          <rPr>
            <sz val="9"/>
            <color indexed="81"/>
            <rFont val="Tahoma"/>
            <family val="2"/>
          </rPr>
          <t>From: c:/DSM2-Aqueduct/dsm2_v8/studies/Short-term/output/ca-aq-qual.dss</t>
        </r>
      </text>
    </comment>
    <comment ref="L1" authorId="0">
      <text>
        <r>
          <rPr>
            <sz val="9"/>
            <color indexed="81"/>
            <rFont val="Tahoma"/>
            <family val="2"/>
          </rPr>
          <t>From: c:/DSM2-Aqueduct/dsm2_v8/studies/Short-term/output/ca-aq-qual.dss</t>
        </r>
      </text>
    </comment>
    <comment ref="M1" authorId="0">
      <text>
        <r>
          <rPr>
            <sz val="9"/>
            <color indexed="81"/>
            <rFont val="Tahoma"/>
            <family val="2"/>
          </rPr>
          <t>From: c:/DSM2-Aqueduct/dsm2_v8/studies/Short-term/output/ca-aq-qual.dss</t>
        </r>
      </text>
    </comment>
    <comment ref="N1" authorId="0">
      <text>
        <r>
          <rPr>
            <sz val="9"/>
            <color indexed="81"/>
            <rFont val="Tahoma"/>
            <family val="2"/>
          </rPr>
          <t>From: c:/DSM2-Aqueduct/dsm2_v8/studies/Short-term/output/ca-aq-qual.dss</t>
        </r>
      </text>
    </comment>
    <comment ref="O1" authorId="0">
      <text>
        <r>
          <rPr>
            <sz val="9"/>
            <color indexed="81"/>
            <rFont val="Tahoma"/>
            <family val="2"/>
          </rPr>
          <t>From: c:/DSM2-Aqueduct/dsm2_v8/studies/Short-term/output/ca-aq-qual.dss</t>
        </r>
      </text>
    </comment>
    <comment ref="P1" authorId="0">
      <text>
        <r>
          <rPr>
            <sz val="9"/>
            <color indexed="81"/>
            <rFont val="Tahoma"/>
            <family val="2"/>
          </rPr>
          <t>From: c:/DSM2-Aqueduct/dsm2_v8/studies/Short-term/output/ca-aq-qual.dss</t>
        </r>
      </text>
    </comment>
    <comment ref="Q1" authorId="0">
      <text>
        <r>
          <rPr>
            <sz val="9"/>
            <color indexed="81"/>
            <rFont val="Tahoma"/>
            <family val="2"/>
          </rPr>
          <t>From: c:/DSM2-Aqueduct/dsm2_v8/studies/Short-term/output/ca-aq-qual.dss</t>
        </r>
      </text>
    </comment>
    <comment ref="R1" authorId="0">
      <text>
        <r>
          <rPr>
            <sz val="9"/>
            <color indexed="81"/>
            <rFont val="Tahoma"/>
            <family val="2"/>
          </rPr>
          <t>From: c:/DSM2-Aqueduct/dsm2_v8/studies/Short-term/output/ca-aq-qual.dss</t>
        </r>
      </text>
    </comment>
    <comment ref="S1" authorId="0">
      <text>
        <r>
          <rPr>
            <sz val="9"/>
            <color indexed="81"/>
            <rFont val="Tahoma"/>
            <family val="2"/>
          </rPr>
          <t>From: c:/DSM2-Aqueduct/dsm2_v8/studies/Short-term/output/ca-aq-qual.dss</t>
        </r>
      </text>
    </comment>
    <comment ref="T1" authorId="0">
      <text>
        <r>
          <rPr>
            <sz val="9"/>
            <color indexed="81"/>
            <rFont val="Tahoma"/>
            <family val="2"/>
          </rPr>
          <t>From: c:/DSM2-Aqueduct/dsm2_v8/studies/Short-term/output/ca-aq-qual.dss</t>
        </r>
      </text>
    </comment>
    <comment ref="U1" authorId="0">
      <text>
        <r>
          <rPr>
            <sz val="9"/>
            <color indexed="81"/>
            <rFont val="Tahoma"/>
            <family val="2"/>
          </rPr>
          <t>From: c:/DSM2-Aqueduct/dsm2_v8/studies/Short-term/output/ca-aq-qual.dss</t>
        </r>
      </text>
    </comment>
    <comment ref="V1" authorId="0">
      <text>
        <r>
          <rPr>
            <sz val="9"/>
            <color indexed="81"/>
            <rFont val="Tahoma"/>
            <family val="2"/>
          </rPr>
          <t>From: c:/DSM2-Aqueduct/dsm2_v8/studies/Short-term/output/ca-aq-qual.dss</t>
        </r>
      </text>
    </comment>
    <comment ref="W1" authorId="0">
      <text>
        <r>
          <rPr>
            <sz val="9"/>
            <color indexed="81"/>
            <rFont val="Tahoma"/>
            <family val="2"/>
          </rPr>
          <t>From: c:/DSM2-Aqueduct/dsm2_v8/studies/Short-term/output/ca-aq-qual.dss</t>
        </r>
      </text>
    </comment>
    <comment ref="X1" authorId="0">
      <text>
        <r>
          <rPr>
            <sz val="9"/>
            <color indexed="81"/>
            <rFont val="Tahoma"/>
            <family val="2"/>
          </rPr>
          <t>From: c:/DSM2-Aqueduct/dsm2_v8/studies/Short-term/output/ca-aq-qual.dss</t>
        </r>
      </text>
    </comment>
    <comment ref="Y1" authorId="0">
      <text>
        <r>
          <rPr>
            <sz val="9"/>
            <color indexed="81"/>
            <rFont val="Tahoma"/>
            <family val="2"/>
          </rPr>
          <t>From: c:/DSM2-Aqueduct/dsm2_v8/studies/Short-term/output/ca-aq-qual.dss</t>
        </r>
      </text>
    </comment>
    <comment ref="Z1" authorId="0">
      <text>
        <r>
          <rPr>
            <sz val="9"/>
            <color indexed="81"/>
            <rFont val="Tahoma"/>
            <family val="2"/>
          </rPr>
          <t>From: c:/DSM2-Aqueduct/dsm2_v8/studies/Short-term/output/ca-aq-qual.dss</t>
        </r>
      </text>
    </comment>
    <comment ref="AA1" authorId="0">
      <text>
        <r>
          <rPr>
            <sz val="9"/>
            <color indexed="81"/>
            <rFont val="Tahoma"/>
            <family val="2"/>
          </rPr>
          <t>From: c:/DSM2-Aqueduct/dsm2_v8/studies/Short-term/output/ca-aq-qual.dss</t>
        </r>
      </text>
    </comment>
    <comment ref="AB1" authorId="0">
      <text>
        <r>
          <rPr>
            <sz val="9"/>
            <color indexed="81"/>
            <rFont val="Tahoma"/>
            <family val="2"/>
          </rPr>
          <t>From: c:/DSM2-Aqueduct/dsm2_v8/studies/Short-term/output/ca-aq-qual.dss</t>
        </r>
      </text>
    </comment>
    <comment ref="AC1" authorId="0">
      <text>
        <r>
          <rPr>
            <sz val="9"/>
            <color indexed="81"/>
            <rFont val="Tahoma"/>
            <family val="2"/>
          </rPr>
          <t>From: c:/DSM2-Aqueduct/dsm2_v8/studies/Short-term/output/ca-aq-qual.dss</t>
        </r>
      </text>
    </comment>
    <comment ref="AD1" authorId="0">
      <text>
        <r>
          <rPr>
            <sz val="9"/>
            <color indexed="81"/>
            <rFont val="Tahoma"/>
            <family val="2"/>
          </rPr>
          <t>From: c:/DSM2-Aqueduct/dsm2_v8/studies/Short-term/output/ca-aq-qual.dss</t>
        </r>
      </text>
    </comment>
    <comment ref="AE1" authorId="0">
      <text>
        <r>
          <rPr>
            <sz val="9"/>
            <color indexed="81"/>
            <rFont val="Tahoma"/>
            <family val="2"/>
          </rPr>
          <t>From: c:/DSM2-Aqueduct/dsm2_v8/studies/Short-term/output/ca-aq-qual.dss</t>
        </r>
      </text>
    </comment>
    <comment ref="AF1" authorId="0">
      <text>
        <r>
          <rPr>
            <sz val="9"/>
            <color indexed="81"/>
            <rFont val="Tahoma"/>
            <family val="2"/>
          </rPr>
          <t>From: c:/DSM2-Aqueduct/dsm2_v8/studies/Short-term/output/ca-aq-qual.dss</t>
        </r>
      </text>
    </comment>
    <comment ref="AG1" authorId="0">
      <text>
        <r>
          <rPr>
            <sz val="9"/>
            <color indexed="81"/>
            <rFont val="Tahoma"/>
            <family val="2"/>
          </rPr>
          <t>From: c:/DSM2-Aqueduct/dsm2_v8/studies/Short-term/output/ca-aq-qual.dss</t>
        </r>
      </text>
    </comment>
    <comment ref="AH1" authorId="0">
      <text>
        <r>
          <rPr>
            <sz val="9"/>
            <color indexed="81"/>
            <rFont val="Tahoma"/>
            <family val="2"/>
          </rPr>
          <t>From: c:/DSM2-Aqueduct/dsm2_v8/studies/Short-term/output/ca-aq-qual.dss</t>
        </r>
      </text>
    </comment>
    <comment ref="AI1" authorId="0">
      <text>
        <r>
          <rPr>
            <sz val="9"/>
            <color indexed="81"/>
            <rFont val="Tahoma"/>
            <family val="2"/>
          </rPr>
          <t>From: c:/DSM2-Aqueduct/dsm2_v8/studies/Short-term/output/ca-aq-qual.dss</t>
        </r>
      </text>
    </comment>
    <comment ref="AJ1" authorId="0">
      <text>
        <r>
          <rPr>
            <sz val="9"/>
            <color indexed="81"/>
            <rFont val="Tahoma"/>
            <family val="2"/>
          </rPr>
          <t>From: c:/DSM2-Aqueduct/dsm2_v8/studies/Short-term/output/ca-aq-qual.dss</t>
        </r>
      </text>
    </comment>
  </commentList>
</comments>
</file>

<file path=xl/sharedStrings.xml><?xml version="1.0" encoding="utf-8"?>
<sst xmlns="http://schemas.openxmlformats.org/spreadsheetml/2006/main" count="938" uniqueCount="159">
  <si>
    <t>EC</t>
  </si>
  <si>
    <t>BR</t>
  </si>
  <si>
    <t>Group Name:</t>
  </si>
  <si>
    <t>Start Date:</t>
  </si>
  <si>
    <t>Start Time:</t>
  </si>
  <si>
    <t>1DAY</t>
  </si>
  <si>
    <t>Finish Date:</t>
  </si>
  <si>
    <t>Finish Time:</t>
  </si>
  <si>
    <t>Pathnames:</t>
  </si>
  <si>
    <t>Inputs</t>
  </si>
  <si>
    <t>DSM2 Fingerprint</t>
  </si>
  <si>
    <t>Constituents:</t>
  </si>
  <si>
    <t>Scenario(Fpart)</t>
  </si>
  <si>
    <t>DSS file</t>
  </si>
  <si>
    <t>DSM2 Location</t>
  </si>
  <si>
    <t>Constituent</t>
  </si>
  <si>
    <t>Part A:</t>
  </si>
  <si>
    <t>Part B:</t>
  </si>
  <si>
    <t>Part C:</t>
  </si>
  <si>
    <t>Part D:</t>
  </si>
  <si>
    <t>Part E:</t>
  </si>
  <si>
    <t>Part F:</t>
  </si>
  <si>
    <t>South Bay Pumping Plant</t>
  </si>
  <si>
    <t>Santa Clara Tank Inflow</t>
  </si>
  <si>
    <t>CA Aqueduct Inflow to O'Neill Forebay</t>
  </si>
  <si>
    <t>O'Neill P/G Plant</t>
  </si>
  <si>
    <t>San Luis Reservoir</t>
  </si>
  <si>
    <t>O'Neill Forebay Outlet to CA Aqueduct</t>
  </si>
  <si>
    <t>Check 21</t>
  </si>
  <si>
    <t>Check 23, Upstream of Semitropic Turn-ins</t>
  </si>
  <si>
    <t>Check 25, Downstream of Semitropic Turnins</t>
  </si>
  <si>
    <t>Check 29</t>
  </si>
  <si>
    <t>Check 41</t>
  </si>
  <si>
    <t>Pyramid Lake Inflow</t>
  </si>
  <si>
    <t>ck_613</t>
  </si>
  <si>
    <t>ck_12</t>
  </si>
  <si>
    <t>ONEILLR</t>
  </si>
  <si>
    <t>SANLUISR</t>
  </si>
  <si>
    <t>ck_21</t>
  </si>
  <si>
    <t>ck_23</t>
  </si>
  <si>
    <t>ck_25</t>
  </si>
  <si>
    <t>ck_29</t>
  </si>
  <si>
    <t>ck_41</t>
  </si>
  <si>
    <t>ck_705</t>
  </si>
  <si>
    <t>ck_01</t>
  </si>
  <si>
    <t>ck_13</t>
  </si>
  <si>
    <t>Check 22</t>
  </si>
  <si>
    <t>ck_22</t>
  </si>
  <si>
    <t>Check 2</t>
  </si>
  <si>
    <t>ck_02</t>
  </si>
  <si>
    <t>check 13</t>
  </si>
  <si>
    <t>415_100</t>
  </si>
  <si>
    <t>Beg. Date:</t>
  </si>
  <si>
    <t>Beg. Time:</t>
  </si>
  <si>
    <t>End Date:</t>
  </si>
  <si>
    <t>End Time:</t>
  </si>
  <si>
    <t>Units:</t>
  </si>
  <si>
    <t>Data Type:</t>
  </si>
  <si>
    <t/>
  </si>
  <si>
    <t>UMHOS/CM</t>
  </si>
  <si>
    <t>Index</t>
  </si>
  <si>
    <t>INST-VAL</t>
  </si>
  <si>
    <t>Chart</t>
  </si>
  <si>
    <t>Qual:</t>
  </si>
  <si>
    <t>QUAL8.0.6</t>
  </si>
  <si>
    <t>DOC</t>
  </si>
  <si>
    <t>Check 66</t>
  </si>
  <si>
    <t>ck_66</t>
  </si>
  <si>
    <t>Check 27, Tupman Rd Bridge Upstream of CVC, KWB and Arvin-Edison Turn-ins</t>
  </si>
  <si>
    <t>ck_27</t>
  </si>
  <si>
    <t>End Date</t>
  </si>
  <si>
    <t>Start Date</t>
  </si>
  <si>
    <t>Legend Name for Scenario</t>
  </si>
  <si>
    <t>A</t>
  </si>
  <si>
    <t>C</t>
  </si>
  <si>
    <t>D</t>
  </si>
  <si>
    <t>Base Case</t>
  </si>
  <si>
    <t>Alternate 1</t>
  </si>
  <si>
    <t>Alternate 2</t>
  </si>
  <si>
    <t>Alternate 3</t>
  </si>
  <si>
    <t>Base Chart Title</t>
  </si>
  <si>
    <t xml:space="preserve"> at South Bay Pumping Plant</t>
  </si>
  <si>
    <t xml:space="preserve"> at Check 2</t>
  </si>
  <si>
    <t xml:space="preserve"> at Check Santa Clara Tank Inflow</t>
  </si>
  <si>
    <t xml:space="preserve"> at Check 12</t>
  </si>
  <si>
    <t xml:space="preserve"> at O'Neill Reservoir</t>
  </si>
  <si>
    <t xml:space="preserve"> at San Luis Reservoir</t>
  </si>
  <si>
    <t xml:space="preserve"> at Check 13</t>
  </si>
  <si>
    <t xml:space="preserve"> at Check 21</t>
  </si>
  <si>
    <t xml:space="preserve"> at Check 23</t>
  </si>
  <si>
    <t xml:space="preserve"> at Check 25</t>
  </si>
  <si>
    <t xml:space="preserve"> at Check 27</t>
  </si>
  <si>
    <t xml:space="preserve"> at Check 29</t>
  </si>
  <si>
    <t xml:space="preserve"> at Check 41</t>
  </si>
  <si>
    <t xml:space="preserve"> at Check 66</t>
  </si>
  <si>
    <t xml:space="preserve"> at Pyramid Lake Inflow</t>
  </si>
  <si>
    <t>EC Column</t>
  </si>
  <si>
    <t>Br Column</t>
  </si>
  <si>
    <t>DOC Column</t>
  </si>
  <si>
    <t>T</t>
  </si>
  <si>
    <t>AK</t>
  </si>
  <si>
    <t>U</t>
  </si>
  <si>
    <t>AL</t>
  </si>
  <si>
    <t>E</t>
  </si>
  <si>
    <t>V</t>
  </si>
  <si>
    <t>AM</t>
  </si>
  <si>
    <t>F</t>
  </si>
  <si>
    <t>W</t>
  </si>
  <si>
    <t>AN</t>
  </si>
  <si>
    <t>G</t>
  </si>
  <si>
    <t>X</t>
  </si>
  <si>
    <t>AO</t>
  </si>
  <si>
    <t>H</t>
  </si>
  <si>
    <t>Y</t>
  </si>
  <si>
    <t>AP</t>
  </si>
  <si>
    <t>J</t>
  </si>
  <si>
    <t>AA</t>
  </si>
  <si>
    <t>AR</t>
  </si>
  <si>
    <t>K</t>
  </si>
  <si>
    <t>AB</t>
  </si>
  <si>
    <t>AS</t>
  </si>
  <si>
    <t>M</t>
  </si>
  <si>
    <t>AD</t>
  </si>
  <si>
    <t>AU</t>
  </si>
  <si>
    <t>N</t>
  </si>
  <si>
    <t>AE</t>
  </si>
  <si>
    <t>AV</t>
  </si>
  <si>
    <t>O</t>
  </si>
  <si>
    <t>AF</t>
  </si>
  <si>
    <t>AW</t>
  </si>
  <si>
    <t>P</t>
  </si>
  <si>
    <t>AG</t>
  </si>
  <si>
    <t>AX</t>
  </si>
  <si>
    <t>Q</t>
  </si>
  <si>
    <t>AH</t>
  </si>
  <si>
    <t>AY</t>
  </si>
  <si>
    <t>R</t>
  </si>
  <si>
    <t>AI</t>
  </si>
  <si>
    <t>AZ</t>
  </si>
  <si>
    <t>S</t>
  </si>
  <si>
    <t>AJ</t>
  </si>
  <si>
    <t>BA</t>
  </si>
  <si>
    <t>20130205-21A</t>
  </si>
  <si>
    <t>ca-aq-qual.dss</t>
  </si>
  <si>
    <t>20130205-21A+FROM-ALL</t>
  </si>
  <si>
    <t xml:space="preserve">        </t>
  </si>
  <si>
    <t>General Information</t>
  </si>
  <si>
    <t>The attached model run results cover the period of February 5, 2013 through February 25, 2013 and are based on the following assumptions:</t>
  </si>
  <si>
    <t>Common Assumptions</t>
  </si>
  <si>
    <t>1. CCFB Gates operate on a Priority 3 schedule for the entire forecast period.</t>
  </si>
  <si>
    <t>2. The Delta Cross Channel gates were opened on November 27, 2012 at 10 am.</t>
  </si>
  <si>
    <t xml:space="preserve">3. The Old River at Tracy ag. barrier was removed on October 22, 2012.  The Grant Line Canal ag. barrier was removed on October 18, 2012.  The Middle ag. barrier was removed on October 24, 2012. </t>
  </si>
  <si>
    <t>4.  The head of Old River was removed on June 4, 2012.</t>
  </si>
  <si>
    <t>5. Suisun Marsh salinity control flashboards and boatlock were installed on October 9, 2012.  Three Suisun Marsh Salinity Control Gates are tied open as of November 28, 2012</t>
  </si>
  <si>
    <t>6. San Joaquin River flow at Vernalis is assumed to increase from 1,858 cfs to 2,500 cfs by the end of the forecast period</t>
  </si>
  <si>
    <t>7. San Joaquin River EC at Vernalis is projected to decrease from 802 umhos/cm to 613 umhos/cm by the end of forecast period.</t>
  </si>
  <si>
    <t>8. Sacramento River flow at Freeport is around 18,154 cfs near the beginning of the forecast period and decreases to 15,800 cfs by the end of the forecast period</t>
  </si>
  <si>
    <t>9. Jones pumping is around 2,400 cfs at the beginning and end of the forecast period.</t>
  </si>
  <si>
    <t>10. CCFB intake is around 1,500 cfs at the beginning and end of the forecast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</si>
</sst>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mm/dd/yyyy"/>
  </numFmts>
  <fonts count="10" x14ac:knownFonts="1">
    <font>
      <sz val="10"/>
      <name val="Arial"/>
    </font>
    <font>
      <sz val="10"/>
      <name val="Arial"/>
      <family val="2"/>
    </font>
    <font>
      <sz val="8"/>
      <name val="Arial"/>
      <family val="2"/>
    </font>
    <font>
      <b/>
      <sz val="10"/>
      <name val="Arial"/>
      <family val="2"/>
    </font>
    <font>
      <b/>
      <sz val="12"/>
      <name val="Arial"/>
      <family val="2"/>
    </font>
    <font>
      <b/>
      <i/>
      <sz val="10"/>
      <name val="Arial"/>
      <family val="2"/>
    </font>
    <font>
      <b/>
      <sz val="12"/>
      <color indexed="81"/>
      <name val="Tahoma"/>
      <family val="2"/>
    </font>
    <font>
      <b/>
      <sz val="8"/>
      <color indexed="81"/>
      <name val="Tahoma"/>
      <family val="2"/>
    </font>
    <font>
      <b/>
      <sz val="10"/>
      <color indexed="12"/>
      <name val="Arial"/>
      <family val="2"/>
    </font>
    <font>
      <sz val="9"/>
      <color indexed="81"/>
      <name val="Tahoma"/>
      <family val="2"/>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11"/>
        <bgColor indexed="64"/>
      </patternFill>
    </fill>
  </fills>
  <borders count="1">
    <border>
      <left/>
      <right/>
      <top/>
      <bottom/>
      <diagonal/>
    </border>
  </borders>
  <cellStyleXfs count="1">
    <xf numFmtId="0" fontId="0" fillId="0" borderId="0"/>
  </cellStyleXfs>
  <cellXfs count="31">
    <xf numFmtId="0" fontId="0" fillId="0" borderId="0" xfId="0"/>
    <xf numFmtId="0" fontId="1" fillId="0" borderId="0" xfId="0" applyFont="1"/>
    <xf numFmtId="0" fontId="3" fillId="0" borderId="0" xfId="0" applyFont="1" applyAlignment="1">
      <alignment horizontal="right"/>
    </xf>
    <xf numFmtId="0" fontId="3" fillId="0" borderId="0" xfId="0" applyFont="1" applyFill="1" applyAlignment="1">
      <alignment horizontal="right"/>
    </xf>
    <xf numFmtId="0" fontId="5" fillId="0" borderId="0" xfId="0" applyFont="1"/>
    <xf numFmtId="0" fontId="1" fillId="0" borderId="0" xfId="0" applyFont="1" applyAlignment="1">
      <alignment horizontal="left"/>
    </xf>
    <xf numFmtId="0" fontId="5" fillId="0" borderId="0" xfId="0" applyFont="1" applyAlignment="1">
      <alignment horizontal="left"/>
    </xf>
    <xf numFmtId="0" fontId="1" fillId="0" borderId="0" xfId="0" quotePrefix="1" applyFont="1" applyAlignment="1">
      <alignment horizontal="left"/>
    </xf>
    <xf numFmtId="0" fontId="3" fillId="0" borderId="0" xfId="0" applyFont="1" applyAlignment="1">
      <alignment horizontal="left"/>
    </xf>
    <xf numFmtId="49" fontId="3" fillId="0" borderId="0" xfId="0" applyNumberFormat="1" applyFont="1" applyAlignment="1">
      <alignment horizontal="left"/>
    </xf>
    <xf numFmtId="0" fontId="1" fillId="0" borderId="0" xfId="0" applyFont="1" applyFill="1"/>
    <xf numFmtId="14" fontId="1" fillId="0" borderId="0" xfId="0" quotePrefix="1" applyNumberFormat="1" applyFont="1" applyFill="1" applyAlignment="1">
      <alignment horizontal="left"/>
    </xf>
    <xf numFmtId="164" fontId="1" fillId="0" borderId="0" xfId="0" applyNumberFormat="1" applyFont="1" applyFill="1" applyAlignment="1">
      <alignment horizontal="left"/>
    </xf>
    <xf numFmtId="14" fontId="1" fillId="0" borderId="0" xfId="0" applyNumberFormat="1" applyFont="1" applyFill="1" applyAlignment="1">
      <alignment horizontal="left"/>
    </xf>
    <xf numFmtId="0" fontId="0" fillId="0" borderId="0" xfId="0" applyFill="1"/>
    <xf numFmtId="0" fontId="0" fillId="2" borderId="0" xfId="0" applyFill="1"/>
    <xf numFmtId="0" fontId="0" fillId="3" borderId="0" xfId="0" applyFill="1"/>
    <xf numFmtId="0" fontId="4" fillId="0" borderId="0" xfId="0" applyFont="1" applyFill="1"/>
    <xf numFmtId="0" fontId="1" fillId="2" borderId="0" xfId="0" applyFont="1" applyFill="1" applyAlignment="1">
      <alignment horizontal="left"/>
    </xf>
    <xf numFmtId="0" fontId="1" fillId="0" borderId="0" xfId="0" applyFont="1" applyFill="1" applyAlignment="1">
      <alignment horizontal="left"/>
    </xf>
    <xf numFmtId="0" fontId="3" fillId="0" borderId="0" xfId="0" applyFont="1"/>
    <xf numFmtId="49" fontId="3" fillId="0" borderId="0" xfId="0" applyNumberFormat="1" applyFont="1" applyAlignment="1">
      <alignment horizontal="right"/>
    </xf>
    <xf numFmtId="49" fontId="0" fillId="0" borderId="0" xfId="0" applyNumberFormat="1"/>
    <xf numFmtId="15" fontId="0" fillId="0" borderId="0" xfId="0" applyNumberFormat="1" applyAlignment="1">
      <alignment horizontal="right"/>
    </xf>
    <xf numFmtId="164" fontId="0" fillId="0" borderId="0" xfId="0" applyNumberFormat="1"/>
    <xf numFmtId="165" fontId="0" fillId="0" borderId="0" xfId="0" applyNumberFormat="1"/>
    <xf numFmtId="4" fontId="0" fillId="0" borderId="0" xfId="0" applyNumberFormat="1"/>
    <xf numFmtId="49" fontId="1" fillId="0" borderId="0" xfId="0" applyNumberFormat="1" applyFont="1"/>
    <xf numFmtId="0" fontId="1" fillId="4" borderId="0" xfId="0" applyFont="1" applyFill="1" applyAlignment="1">
      <alignment horizontal="left"/>
    </xf>
    <xf numFmtId="0" fontId="1" fillId="3" borderId="0" xfId="0" applyFont="1" applyFill="1"/>
    <xf numFmtId="14"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06/relationships/vbaProject" Target="vbaProject.bin"/><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A!$C$13:$C$40</c:f>
              <c:numCache>
                <c:formatCode>#,##0.00</c:formatCode>
                <c:ptCount val="28"/>
                <c:pt idx="0">
                  <c:v>563</c:v>
                </c:pt>
                <c:pt idx="1">
                  <c:v>563.0367431640625</c:v>
                </c:pt>
                <c:pt idx="2">
                  <c:v>723.0255126953125</c:v>
                </c:pt>
                <c:pt idx="3">
                  <c:v>722.482177734375</c:v>
                </c:pt>
                <c:pt idx="4">
                  <c:v>666.29443359375</c:v>
                </c:pt>
                <c:pt idx="5">
                  <c:v>621.402587890625</c:v>
                </c:pt>
                <c:pt idx="6">
                  <c:v>571.04168701171875</c:v>
                </c:pt>
                <c:pt idx="7">
                  <c:v>537.68377685546875</c:v>
                </c:pt>
                <c:pt idx="8">
                  <c:v>540.121826171875</c:v>
                </c:pt>
                <c:pt idx="9">
                  <c:v>510.51498413085937</c:v>
                </c:pt>
                <c:pt idx="10">
                  <c:v>461.9046630859375</c:v>
                </c:pt>
                <c:pt idx="11">
                  <c:v>443.6160888671875</c:v>
                </c:pt>
                <c:pt idx="12">
                  <c:v>448.4178466796875</c:v>
                </c:pt>
                <c:pt idx="13">
                  <c:v>470.69412231445312</c:v>
                </c:pt>
                <c:pt idx="14">
                  <c:v>498.1080322265625</c:v>
                </c:pt>
                <c:pt idx="15">
                  <c:v>510.38583374023438</c:v>
                </c:pt>
                <c:pt idx="16">
                  <c:v>517.4124755859375</c:v>
                </c:pt>
                <c:pt idx="17">
                  <c:v>522.18145751953125</c:v>
                </c:pt>
                <c:pt idx="18">
                  <c:v>527.0843505859375</c:v>
                </c:pt>
                <c:pt idx="19">
                  <c:v>532.01483154296875</c:v>
                </c:pt>
                <c:pt idx="20">
                  <c:v>522.92041015625</c:v>
                </c:pt>
                <c:pt idx="21">
                  <c:v>524.07684326171875</c:v>
                </c:pt>
                <c:pt idx="22">
                  <c:v>530.4244384765625</c:v>
                </c:pt>
                <c:pt idx="23">
                  <c:v>526.33245849609375</c:v>
                </c:pt>
                <c:pt idx="24">
                  <c:v>517.87677001953125</c:v>
                </c:pt>
                <c:pt idx="25">
                  <c:v>506.71524047851562</c:v>
                </c:pt>
                <c:pt idx="26">
                  <c:v>500.77505493164062</c:v>
                </c:pt>
                <c:pt idx="27">
                  <c:v>503.14944458007812</c:v>
                </c:pt>
              </c:numCache>
            </c:numRef>
          </c:val>
          <c:smooth val="0"/>
        </c:ser>
        <c:dLbls>
          <c:showLegendKey val="0"/>
          <c:showVal val="0"/>
          <c:showCatName val="0"/>
          <c:showSerName val="0"/>
          <c:showPercent val="0"/>
          <c:showBubbleSize val="0"/>
        </c:dLbls>
        <c:marker val="1"/>
        <c:smooth val="0"/>
        <c:axId val="111500288"/>
        <c:axId val="112870528"/>
      </c:lineChart>
      <c:dateAx>
        <c:axId val="11150028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870528"/>
        <c:crosses val="autoZero"/>
        <c:auto val="1"/>
        <c:lblOffset val="100"/>
        <c:baseTimeUnit val="days"/>
      </c:dateAx>
      <c:valAx>
        <c:axId val="11287052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15002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A!$D$13:$D$40</c:f>
              <c:numCache>
                <c:formatCode>#,##0.00</c:formatCode>
                <c:ptCount val="28"/>
                <c:pt idx="0">
                  <c:v>568</c:v>
                </c:pt>
                <c:pt idx="1">
                  <c:v>563.0010986328125</c:v>
                </c:pt>
                <c:pt idx="2">
                  <c:v>576.7333984375</c:v>
                </c:pt>
                <c:pt idx="3">
                  <c:v>796.086669921875</c:v>
                </c:pt>
                <c:pt idx="4">
                  <c:v>687.7442626953125</c:v>
                </c:pt>
                <c:pt idx="5">
                  <c:v>657.27899169921875</c:v>
                </c:pt>
                <c:pt idx="6">
                  <c:v>606.25970458984375</c:v>
                </c:pt>
                <c:pt idx="7">
                  <c:v>556.496337890625</c:v>
                </c:pt>
                <c:pt idx="8">
                  <c:v>532.88525390625</c:v>
                </c:pt>
                <c:pt idx="9">
                  <c:v>540.1524658203125</c:v>
                </c:pt>
                <c:pt idx="10">
                  <c:v>502.32022094726562</c:v>
                </c:pt>
                <c:pt idx="11">
                  <c:v>451.42898559570312</c:v>
                </c:pt>
                <c:pt idx="12">
                  <c:v>442.83270263671875</c:v>
                </c:pt>
                <c:pt idx="13">
                  <c:v>452.80169677734375</c:v>
                </c:pt>
                <c:pt idx="14">
                  <c:v>480.19448852539062</c:v>
                </c:pt>
                <c:pt idx="15">
                  <c:v>504.00051879882813</c:v>
                </c:pt>
                <c:pt idx="16">
                  <c:v>512.47052001953125</c:v>
                </c:pt>
                <c:pt idx="17">
                  <c:v>519.2906494140625</c:v>
                </c:pt>
                <c:pt idx="18">
                  <c:v>523.2529296875</c:v>
                </c:pt>
                <c:pt idx="19">
                  <c:v>528.14898681640625</c:v>
                </c:pt>
                <c:pt idx="20">
                  <c:v>532.338134765625</c:v>
                </c:pt>
                <c:pt idx="21">
                  <c:v>521.61968994140625</c:v>
                </c:pt>
                <c:pt idx="22">
                  <c:v>525.68609619140625</c:v>
                </c:pt>
                <c:pt idx="23">
                  <c:v>531.50537109375</c:v>
                </c:pt>
                <c:pt idx="24">
                  <c:v>523.472900390625</c:v>
                </c:pt>
                <c:pt idx="25">
                  <c:v>515.26092529296875</c:v>
                </c:pt>
                <c:pt idx="26">
                  <c:v>504.08596801757812</c:v>
                </c:pt>
                <c:pt idx="27">
                  <c:v>500.09478759765625</c:v>
                </c:pt>
              </c:numCache>
            </c:numRef>
          </c:val>
          <c:smooth val="0"/>
        </c:ser>
        <c:dLbls>
          <c:showLegendKey val="0"/>
          <c:showVal val="0"/>
          <c:showCatName val="0"/>
          <c:showSerName val="0"/>
          <c:showPercent val="0"/>
          <c:showBubbleSize val="0"/>
        </c:dLbls>
        <c:marker val="1"/>
        <c:smooth val="0"/>
        <c:axId val="112895488"/>
        <c:axId val="112897408"/>
      </c:lineChart>
      <c:dateAx>
        <c:axId val="11289548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897408"/>
        <c:crosses val="autoZero"/>
        <c:auto val="1"/>
        <c:lblOffset val="100"/>
        <c:baseTimeUnit val="days"/>
      </c:dateAx>
      <c:valAx>
        <c:axId val="11289740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8954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A!$E$13:$E$40</c:f>
              <c:numCache>
                <c:formatCode>#,##0.00</c:formatCode>
                <c:ptCount val="28"/>
                <c:pt idx="0">
                  <c:v>579</c:v>
                </c:pt>
                <c:pt idx="1">
                  <c:v>567.5069580078125</c:v>
                </c:pt>
                <c:pt idx="2">
                  <c:v>570.30584716796875</c:v>
                </c:pt>
                <c:pt idx="3">
                  <c:v>563.3680419921875</c:v>
                </c:pt>
                <c:pt idx="4">
                  <c:v>597.83160400390625</c:v>
                </c:pt>
                <c:pt idx="5">
                  <c:v>764.031494140625</c:v>
                </c:pt>
                <c:pt idx="6">
                  <c:v>666.5347900390625</c:v>
                </c:pt>
                <c:pt idx="7">
                  <c:v>626.4659423828125</c:v>
                </c:pt>
                <c:pt idx="8">
                  <c:v>596.73760986328125</c:v>
                </c:pt>
                <c:pt idx="9">
                  <c:v>543.6405029296875</c:v>
                </c:pt>
                <c:pt idx="10">
                  <c:v>536.82489013671875</c:v>
                </c:pt>
                <c:pt idx="11">
                  <c:v>524.53631591796875</c:v>
                </c:pt>
                <c:pt idx="12">
                  <c:v>477.42831420898437</c:v>
                </c:pt>
                <c:pt idx="13">
                  <c:v>445.61190795898437</c:v>
                </c:pt>
                <c:pt idx="14">
                  <c:v>446.1773681640625</c:v>
                </c:pt>
                <c:pt idx="15">
                  <c:v>465.5247802734375</c:v>
                </c:pt>
                <c:pt idx="16">
                  <c:v>491.5860595703125</c:v>
                </c:pt>
                <c:pt idx="17">
                  <c:v>507.77981567382812</c:v>
                </c:pt>
                <c:pt idx="18">
                  <c:v>515.68719482421875</c:v>
                </c:pt>
                <c:pt idx="19">
                  <c:v>521.09063720703125</c:v>
                </c:pt>
                <c:pt idx="20">
                  <c:v>525.41943359375</c:v>
                </c:pt>
                <c:pt idx="21">
                  <c:v>530.510009765625</c:v>
                </c:pt>
                <c:pt idx="22">
                  <c:v>526.77362060546875</c:v>
                </c:pt>
                <c:pt idx="23">
                  <c:v>522.7984619140625</c:v>
                </c:pt>
                <c:pt idx="24">
                  <c:v>528.92327880859375</c:v>
                </c:pt>
                <c:pt idx="25">
                  <c:v>528.531005859375</c:v>
                </c:pt>
                <c:pt idx="26">
                  <c:v>520.2213134765625</c:v>
                </c:pt>
                <c:pt idx="27">
                  <c:v>510.18765258789062</c:v>
                </c:pt>
              </c:numCache>
            </c:numRef>
          </c:val>
          <c:smooth val="0"/>
        </c:ser>
        <c:dLbls>
          <c:showLegendKey val="0"/>
          <c:showVal val="0"/>
          <c:showCatName val="0"/>
          <c:showSerName val="0"/>
          <c:showPercent val="0"/>
          <c:showBubbleSize val="0"/>
        </c:dLbls>
        <c:marker val="1"/>
        <c:smooth val="0"/>
        <c:axId val="112939008"/>
        <c:axId val="112940928"/>
      </c:lineChart>
      <c:dateAx>
        <c:axId val="11293900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940928"/>
        <c:crosses val="autoZero"/>
        <c:auto val="1"/>
        <c:lblOffset val="100"/>
        <c:baseTimeUnit val="days"/>
      </c:dateAx>
      <c:valAx>
        <c:axId val="11294092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9390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A!$F$13:$F$40</c:f>
              <c:numCache>
                <c:formatCode>#,##0.00</c:formatCode>
                <c:ptCount val="28"/>
                <c:pt idx="0">
                  <c:v>838</c:v>
                </c:pt>
                <c:pt idx="1">
                  <c:v>864.007080078125</c:v>
                </c:pt>
                <c:pt idx="2">
                  <c:v>703.29986572265625</c:v>
                </c:pt>
                <c:pt idx="3">
                  <c:v>605.52301025390625</c:v>
                </c:pt>
                <c:pt idx="4">
                  <c:v>576.8948974609375</c:v>
                </c:pt>
                <c:pt idx="5">
                  <c:v>571.823486328125</c:v>
                </c:pt>
                <c:pt idx="6">
                  <c:v>565.27362060546875</c:v>
                </c:pt>
                <c:pt idx="7">
                  <c:v>566.1287841796875</c:v>
                </c:pt>
                <c:pt idx="8">
                  <c:v>702.81500244140625</c:v>
                </c:pt>
                <c:pt idx="9">
                  <c:v>743.0745849609375</c:v>
                </c:pt>
                <c:pt idx="10">
                  <c:v>669.733642578125</c:v>
                </c:pt>
                <c:pt idx="11">
                  <c:v>627.0616455078125</c:v>
                </c:pt>
                <c:pt idx="12">
                  <c:v>577.93780517578125</c:v>
                </c:pt>
                <c:pt idx="13">
                  <c:v>541.4976806640625</c:v>
                </c:pt>
                <c:pt idx="14">
                  <c:v>537.84130859375</c:v>
                </c:pt>
                <c:pt idx="15">
                  <c:v>517.16656494140625</c:v>
                </c:pt>
                <c:pt idx="16">
                  <c:v>469.63095092773437</c:v>
                </c:pt>
                <c:pt idx="17">
                  <c:v>445.24215698242187</c:v>
                </c:pt>
                <c:pt idx="18">
                  <c:v>447.86810302734375</c:v>
                </c:pt>
                <c:pt idx="19">
                  <c:v>469.18353271484375</c:v>
                </c:pt>
                <c:pt idx="20">
                  <c:v>495.10525512695312</c:v>
                </c:pt>
                <c:pt idx="21">
                  <c:v>509.121337890625</c:v>
                </c:pt>
                <c:pt idx="22">
                  <c:v>516.75091552734375</c:v>
                </c:pt>
                <c:pt idx="23">
                  <c:v>521.5849609375</c:v>
                </c:pt>
                <c:pt idx="24">
                  <c:v>526.29730224609375</c:v>
                </c:pt>
                <c:pt idx="25">
                  <c:v>531.1065673828125</c:v>
                </c:pt>
                <c:pt idx="26">
                  <c:v>525.25909423828125</c:v>
                </c:pt>
                <c:pt idx="27">
                  <c:v>523.76031494140625</c:v>
                </c:pt>
              </c:numCache>
            </c:numRef>
          </c:val>
          <c:smooth val="0"/>
        </c:ser>
        <c:dLbls>
          <c:showLegendKey val="0"/>
          <c:showVal val="0"/>
          <c:showCatName val="0"/>
          <c:showSerName val="0"/>
          <c:showPercent val="0"/>
          <c:showBubbleSize val="0"/>
        </c:dLbls>
        <c:marker val="1"/>
        <c:smooth val="0"/>
        <c:axId val="112969984"/>
        <c:axId val="112992640"/>
      </c:lineChart>
      <c:dateAx>
        <c:axId val="11296998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2992640"/>
        <c:crosses val="autoZero"/>
        <c:auto val="1"/>
        <c:lblOffset val="100"/>
        <c:baseTimeUnit val="days"/>
      </c:dateAx>
      <c:valAx>
        <c:axId val="11299264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29699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A!$G$13:$G$40</c:f>
              <c:numCache>
                <c:formatCode>#,##0.00</c:formatCode>
                <c:ptCount val="28"/>
                <c:pt idx="0">
                  <c:v>573</c:v>
                </c:pt>
                <c:pt idx="1">
                  <c:v>577.88238525390625</c:v>
                </c:pt>
                <c:pt idx="2">
                  <c:v>583.1212158203125</c:v>
                </c:pt>
                <c:pt idx="3">
                  <c:v>588.20098876953125</c:v>
                </c:pt>
                <c:pt idx="4">
                  <c:v>598.08447265625</c:v>
                </c:pt>
                <c:pt idx="5">
                  <c:v>604.81585693359375</c:v>
                </c:pt>
                <c:pt idx="6">
                  <c:v>607.5101318359375</c:v>
                </c:pt>
                <c:pt idx="7">
                  <c:v>607.5849609375</c:v>
                </c:pt>
                <c:pt idx="8">
                  <c:v>607.1688232421875</c:v>
                </c:pt>
                <c:pt idx="9">
                  <c:v>610.3656005859375</c:v>
                </c:pt>
                <c:pt idx="10">
                  <c:v>611.1396484375</c:v>
                </c:pt>
                <c:pt idx="11">
                  <c:v>610.22601318359375</c:v>
                </c:pt>
                <c:pt idx="12">
                  <c:v>606.3807373046875</c:v>
                </c:pt>
                <c:pt idx="13">
                  <c:v>599.98486328125</c:v>
                </c:pt>
                <c:pt idx="14">
                  <c:v>593.82110595703125</c:v>
                </c:pt>
                <c:pt idx="15">
                  <c:v>588.8580322265625</c:v>
                </c:pt>
                <c:pt idx="16">
                  <c:v>583.35882568359375</c:v>
                </c:pt>
                <c:pt idx="17">
                  <c:v>576.9764404296875</c:v>
                </c:pt>
                <c:pt idx="18">
                  <c:v>570.9461669921875</c:v>
                </c:pt>
                <c:pt idx="19">
                  <c:v>565.89349365234375</c:v>
                </c:pt>
                <c:pt idx="20">
                  <c:v>561.9425048828125</c:v>
                </c:pt>
                <c:pt idx="21">
                  <c:v>558.6251220703125</c:v>
                </c:pt>
                <c:pt idx="22">
                  <c:v>555.687744140625</c:v>
                </c:pt>
                <c:pt idx="23">
                  <c:v>553.51953125</c:v>
                </c:pt>
                <c:pt idx="24">
                  <c:v>552.53314208984375</c:v>
                </c:pt>
                <c:pt idx="25">
                  <c:v>551.9759521484375</c:v>
                </c:pt>
                <c:pt idx="26">
                  <c:v>550.64862060546875</c:v>
                </c:pt>
                <c:pt idx="27">
                  <c:v>548.5753173828125</c:v>
                </c:pt>
              </c:numCache>
            </c:numRef>
          </c:val>
          <c:smooth val="0"/>
        </c:ser>
        <c:dLbls>
          <c:showLegendKey val="0"/>
          <c:showVal val="0"/>
          <c:showCatName val="0"/>
          <c:showSerName val="0"/>
          <c:showPercent val="0"/>
          <c:showBubbleSize val="0"/>
        </c:dLbls>
        <c:marker val="1"/>
        <c:smooth val="0"/>
        <c:axId val="113017600"/>
        <c:axId val="113019520"/>
      </c:lineChart>
      <c:dateAx>
        <c:axId val="11301760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019520"/>
        <c:crosses val="autoZero"/>
        <c:auto val="1"/>
        <c:lblOffset val="100"/>
        <c:baseTimeUnit val="days"/>
      </c:dateAx>
      <c:valAx>
        <c:axId val="11301952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0176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A!$H$13:$H$40</c:f>
              <c:numCache>
                <c:formatCode>#,##0.00</c:formatCode>
                <c:ptCount val="28"/>
                <c:pt idx="0">
                  <c:v>478</c:v>
                </c:pt>
                <c:pt idx="1">
                  <c:v>478</c:v>
                </c:pt>
                <c:pt idx="2">
                  <c:v>478</c:v>
                </c:pt>
                <c:pt idx="3">
                  <c:v>478.33837890625</c:v>
                </c:pt>
                <c:pt idx="4">
                  <c:v>479.04913330078125</c:v>
                </c:pt>
                <c:pt idx="5">
                  <c:v>479.23989868164062</c:v>
                </c:pt>
                <c:pt idx="6">
                  <c:v>479.24069213867187</c:v>
                </c:pt>
                <c:pt idx="7">
                  <c:v>479.24069213867187</c:v>
                </c:pt>
                <c:pt idx="8">
                  <c:v>479.24069213867187</c:v>
                </c:pt>
                <c:pt idx="9">
                  <c:v>479.33340454101562</c:v>
                </c:pt>
                <c:pt idx="10">
                  <c:v>479.42926025390625</c:v>
                </c:pt>
                <c:pt idx="11">
                  <c:v>479.52145385742187</c:v>
                </c:pt>
                <c:pt idx="12">
                  <c:v>479.612060546875</c:v>
                </c:pt>
                <c:pt idx="13">
                  <c:v>479.74807739257812</c:v>
                </c:pt>
                <c:pt idx="14">
                  <c:v>479.87799072265625</c:v>
                </c:pt>
                <c:pt idx="15">
                  <c:v>480.00323486328125</c:v>
                </c:pt>
                <c:pt idx="16">
                  <c:v>480.12387084960937</c:v>
                </c:pt>
                <c:pt idx="17">
                  <c:v>480.24578857421875</c:v>
                </c:pt>
                <c:pt idx="18">
                  <c:v>480.35061645507812</c:v>
                </c:pt>
                <c:pt idx="19">
                  <c:v>480.4482421875</c:v>
                </c:pt>
                <c:pt idx="20">
                  <c:v>480.53955078125</c:v>
                </c:pt>
                <c:pt idx="21">
                  <c:v>480.62750244140625</c:v>
                </c:pt>
                <c:pt idx="22">
                  <c:v>480.712890625</c:v>
                </c:pt>
                <c:pt idx="23">
                  <c:v>480.796142578125</c:v>
                </c:pt>
                <c:pt idx="24">
                  <c:v>480.88351440429687</c:v>
                </c:pt>
                <c:pt idx="25">
                  <c:v>480.9644775390625</c:v>
                </c:pt>
                <c:pt idx="26">
                  <c:v>481.04776000976562</c:v>
                </c:pt>
                <c:pt idx="27">
                  <c:v>481.12997436523437</c:v>
                </c:pt>
              </c:numCache>
            </c:numRef>
          </c:val>
          <c:smooth val="0"/>
        </c:ser>
        <c:dLbls>
          <c:showLegendKey val="0"/>
          <c:showVal val="0"/>
          <c:showCatName val="0"/>
          <c:showSerName val="0"/>
          <c:showPercent val="0"/>
          <c:showBubbleSize val="0"/>
        </c:dLbls>
        <c:marker val="1"/>
        <c:smooth val="0"/>
        <c:axId val="113048960"/>
        <c:axId val="113186304"/>
      </c:lineChart>
      <c:dateAx>
        <c:axId val="11304896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186304"/>
        <c:crosses val="autoZero"/>
        <c:auto val="1"/>
        <c:lblOffset val="100"/>
        <c:baseTimeUnit val="days"/>
      </c:dateAx>
      <c:valAx>
        <c:axId val="113186304"/>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0489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A!$J$13:$J$40</c:f>
              <c:numCache>
                <c:formatCode>#,##0.00</c:formatCode>
                <c:ptCount val="28"/>
                <c:pt idx="0">
                  <c:v>569</c:v>
                </c:pt>
                <c:pt idx="1">
                  <c:v>569.00006103515625</c:v>
                </c:pt>
                <c:pt idx="2">
                  <c:v>575.37188720703125</c:v>
                </c:pt>
                <c:pt idx="3">
                  <c:v>580.8770751953125</c:v>
                </c:pt>
                <c:pt idx="4">
                  <c:v>586.60870361328125</c:v>
                </c:pt>
                <c:pt idx="5">
                  <c:v>593.18939208984375</c:v>
                </c:pt>
                <c:pt idx="6">
                  <c:v>598.44732666015625</c:v>
                </c:pt>
                <c:pt idx="7">
                  <c:v>601.8443603515625</c:v>
                </c:pt>
                <c:pt idx="8">
                  <c:v>603.83807373046875</c:v>
                </c:pt>
                <c:pt idx="9">
                  <c:v>605.7193603515625</c:v>
                </c:pt>
                <c:pt idx="10">
                  <c:v>607.68408203125</c:v>
                </c:pt>
                <c:pt idx="11">
                  <c:v>608.859375</c:v>
                </c:pt>
                <c:pt idx="12">
                  <c:v>608.75482177734375</c:v>
                </c:pt>
                <c:pt idx="13">
                  <c:v>606.7779541015625</c:v>
                </c:pt>
                <c:pt idx="14">
                  <c:v>603.22845458984375</c:v>
                </c:pt>
                <c:pt idx="15">
                  <c:v>599.0445556640625</c:v>
                </c:pt>
                <c:pt idx="16">
                  <c:v>594.55712890625</c:v>
                </c:pt>
                <c:pt idx="17">
                  <c:v>589.61895751953125</c:v>
                </c:pt>
                <c:pt idx="18">
                  <c:v>584.11444091796875</c:v>
                </c:pt>
                <c:pt idx="19">
                  <c:v>578.58404541015625</c:v>
                </c:pt>
                <c:pt idx="20">
                  <c:v>573.42169189453125</c:v>
                </c:pt>
                <c:pt idx="21">
                  <c:v>568.824462890625</c:v>
                </c:pt>
                <c:pt idx="22">
                  <c:v>564.7408447265625</c:v>
                </c:pt>
                <c:pt idx="23">
                  <c:v>561.18426513671875</c:v>
                </c:pt>
                <c:pt idx="24">
                  <c:v>558.3582763671875</c:v>
                </c:pt>
                <c:pt idx="25">
                  <c:v>556.27496337890625</c:v>
                </c:pt>
                <c:pt idx="26">
                  <c:v>554.613037109375</c:v>
                </c:pt>
                <c:pt idx="27">
                  <c:v>552.9034423828125</c:v>
                </c:pt>
              </c:numCache>
            </c:numRef>
          </c:val>
          <c:smooth val="0"/>
        </c:ser>
        <c:dLbls>
          <c:showLegendKey val="0"/>
          <c:showVal val="0"/>
          <c:showCatName val="0"/>
          <c:showSerName val="0"/>
          <c:showPercent val="0"/>
          <c:showBubbleSize val="0"/>
        </c:dLbls>
        <c:marker val="1"/>
        <c:smooth val="0"/>
        <c:axId val="113198976"/>
        <c:axId val="113225728"/>
      </c:lineChart>
      <c:dateAx>
        <c:axId val="11319897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225728"/>
        <c:crosses val="autoZero"/>
        <c:auto val="1"/>
        <c:lblOffset val="100"/>
        <c:baseTimeUnit val="days"/>
      </c:dateAx>
      <c:valAx>
        <c:axId val="11322572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19897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A!$K$13:$K$40</c:f>
              <c:numCache>
                <c:formatCode>#,##0.00</c:formatCode>
                <c:ptCount val="28"/>
                <c:pt idx="0">
                  <c:v>561</c:v>
                </c:pt>
                <c:pt idx="1">
                  <c:v>561.9764404296875</c:v>
                </c:pt>
                <c:pt idx="2">
                  <c:v>563.64923095703125</c:v>
                </c:pt>
                <c:pt idx="3">
                  <c:v>573.82696533203125</c:v>
                </c:pt>
                <c:pt idx="4">
                  <c:v>578.228515625</c:v>
                </c:pt>
                <c:pt idx="5">
                  <c:v>578.23590087890625</c:v>
                </c:pt>
                <c:pt idx="6">
                  <c:v>579.2684326171875</c:v>
                </c:pt>
                <c:pt idx="7">
                  <c:v>583.49920654296875</c:v>
                </c:pt>
                <c:pt idx="8">
                  <c:v>588.25677490234375</c:v>
                </c:pt>
                <c:pt idx="9">
                  <c:v>597.2852783203125</c:v>
                </c:pt>
                <c:pt idx="10">
                  <c:v>603.28704833984375</c:v>
                </c:pt>
                <c:pt idx="11">
                  <c:v>606.8653564453125</c:v>
                </c:pt>
                <c:pt idx="12">
                  <c:v>608.3323974609375</c:v>
                </c:pt>
                <c:pt idx="13">
                  <c:v>611.32257080078125</c:v>
                </c:pt>
                <c:pt idx="14">
                  <c:v>613.1009521484375</c:v>
                </c:pt>
                <c:pt idx="15">
                  <c:v>614.68377685546875</c:v>
                </c:pt>
                <c:pt idx="16">
                  <c:v>617.15679931640625</c:v>
                </c:pt>
                <c:pt idx="17">
                  <c:v>618.75384521484375</c:v>
                </c:pt>
                <c:pt idx="18">
                  <c:v>619.2861328125</c:v>
                </c:pt>
                <c:pt idx="19">
                  <c:v>618.4114990234375</c:v>
                </c:pt>
                <c:pt idx="20">
                  <c:v>616.01776123046875</c:v>
                </c:pt>
                <c:pt idx="21">
                  <c:v>612.0631103515625</c:v>
                </c:pt>
                <c:pt idx="22">
                  <c:v>607.8121337890625</c:v>
                </c:pt>
                <c:pt idx="23">
                  <c:v>603.1995849609375</c:v>
                </c:pt>
                <c:pt idx="24">
                  <c:v>598.020751953125</c:v>
                </c:pt>
                <c:pt idx="25">
                  <c:v>592.9310302734375</c:v>
                </c:pt>
                <c:pt idx="26">
                  <c:v>587.68365478515625</c:v>
                </c:pt>
                <c:pt idx="27">
                  <c:v>583.21319580078125</c:v>
                </c:pt>
              </c:numCache>
            </c:numRef>
          </c:val>
          <c:smooth val="0"/>
        </c:ser>
        <c:dLbls>
          <c:showLegendKey val="0"/>
          <c:showVal val="0"/>
          <c:showCatName val="0"/>
          <c:showSerName val="0"/>
          <c:showPercent val="0"/>
          <c:showBubbleSize val="0"/>
        </c:dLbls>
        <c:marker val="1"/>
        <c:smooth val="0"/>
        <c:axId val="113250304"/>
        <c:axId val="113252224"/>
      </c:lineChart>
      <c:dateAx>
        <c:axId val="11325030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252224"/>
        <c:crosses val="autoZero"/>
        <c:auto val="1"/>
        <c:lblOffset val="100"/>
        <c:baseTimeUnit val="days"/>
      </c:dateAx>
      <c:valAx>
        <c:axId val="113252224"/>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2503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A!$M$13:$M$40</c:f>
              <c:numCache>
                <c:formatCode>#,##0.00</c:formatCode>
                <c:ptCount val="28"/>
                <c:pt idx="0">
                  <c:v>561</c:v>
                </c:pt>
                <c:pt idx="1">
                  <c:v>560.4580078125</c:v>
                </c:pt>
                <c:pt idx="2">
                  <c:v>560.57708740234375</c:v>
                </c:pt>
                <c:pt idx="3">
                  <c:v>563.06085205078125</c:v>
                </c:pt>
                <c:pt idx="4">
                  <c:v>572.79736328125</c:v>
                </c:pt>
                <c:pt idx="5">
                  <c:v>577.2247314453125</c:v>
                </c:pt>
                <c:pt idx="6">
                  <c:v>578.7098388671875</c:v>
                </c:pt>
                <c:pt idx="7">
                  <c:v>578.744384765625</c:v>
                </c:pt>
                <c:pt idx="8">
                  <c:v>579.63067626953125</c:v>
                </c:pt>
                <c:pt idx="9">
                  <c:v>585.2193603515625</c:v>
                </c:pt>
                <c:pt idx="10">
                  <c:v>592.59112548828125</c:v>
                </c:pt>
                <c:pt idx="11">
                  <c:v>600.47601318359375</c:v>
                </c:pt>
                <c:pt idx="12">
                  <c:v>605.15533447265625</c:v>
                </c:pt>
                <c:pt idx="13">
                  <c:v>607.021240234375</c:v>
                </c:pt>
                <c:pt idx="14">
                  <c:v>609.34283447265625</c:v>
                </c:pt>
                <c:pt idx="15">
                  <c:v>611.90087890625</c:v>
                </c:pt>
                <c:pt idx="16">
                  <c:v>613.47552490234375</c:v>
                </c:pt>
                <c:pt idx="17">
                  <c:v>615.17620849609375</c:v>
                </c:pt>
                <c:pt idx="18">
                  <c:v>617.70867919921875</c:v>
                </c:pt>
                <c:pt idx="19">
                  <c:v>618.97021484375</c:v>
                </c:pt>
                <c:pt idx="20">
                  <c:v>619.1878662109375</c:v>
                </c:pt>
                <c:pt idx="21">
                  <c:v>617.89453125</c:v>
                </c:pt>
                <c:pt idx="22">
                  <c:v>615.05706787109375</c:v>
                </c:pt>
                <c:pt idx="23">
                  <c:v>610.97198486328125</c:v>
                </c:pt>
                <c:pt idx="24">
                  <c:v>606.65911865234375</c:v>
                </c:pt>
                <c:pt idx="25">
                  <c:v>602.06207275390625</c:v>
                </c:pt>
                <c:pt idx="26">
                  <c:v>596.9422607421875</c:v>
                </c:pt>
                <c:pt idx="27">
                  <c:v>591.83563232421875</c:v>
                </c:pt>
              </c:numCache>
            </c:numRef>
          </c:val>
          <c:smooth val="0"/>
        </c:ser>
        <c:dLbls>
          <c:showLegendKey val="0"/>
          <c:showVal val="0"/>
          <c:showCatName val="0"/>
          <c:showSerName val="0"/>
          <c:showPercent val="0"/>
          <c:showBubbleSize val="0"/>
        </c:dLbls>
        <c:marker val="1"/>
        <c:smooth val="0"/>
        <c:axId val="113284992"/>
        <c:axId val="113287168"/>
      </c:lineChart>
      <c:dateAx>
        <c:axId val="11328499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287168"/>
        <c:crosses val="autoZero"/>
        <c:auto val="1"/>
        <c:lblOffset val="100"/>
        <c:baseTimeUnit val="days"/>
      </c:dateAx>
      <c:valAx>
        <c:axId val="11328716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2849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A!$N$13:$N$40</c:f>
              <c:numCache>
                <c:formatCode>#,##0.00</c:formatCode>
                <c:ptCount val="28"/>
                <c:pt idx="0">
                  <c:v>562</c:v>
                </c:pt>
                <c:pt idx="1">
                  <c:v>561.09771728515625</c:v>
                </c:pt>
                <c:pt idx="2">
                  <c:v>560.9864501953125</c:v>
                </c:pt>
                <c:pt idx="3">
                  <c:v>560.53240966796875</c:v>
                </c:pt>
                <c:pt idx="4">
                  <c:v>563.29290771484375</c:v>
                </c:pt>
                <c:pt idx="5">
                  <c:v>572.73394775390625</c:v>
                </c:pt>
                <c:pt idx="6">
                  <c:v>576.87164306640625</c:v>
                </c:pt>
                <c:pt idx="7">
                  <c:v>578.86834716796875</c:v>
                </c:pt>
                <c:pt idx="8">
                  <c:v>578.3739013671875</c:v>
                </c:pt>
                <c:pt idx="9">
                  <c:v>579.25006103515625</c:v>
                </c:pt>
                <c:pt idx="10">
                  <c:v>583.505615234375</c:v>
                </c:pt>
                <c:pt idx="11">
                  <c:v>590.54901123046875</c:v>
                </c:pt>
                <c:pt idx="12">
                  <c:v>598.84930419921875</c:v>
                </c:pt>
                <c:pt idx="13">
                  <c:v>603.909912109375</c:v>
                </c:pt>
                <c:pt idx="14">
                  <c:v>606.68212890625</c:v>
                </c:pt>
                <c:pt idx="15">
                  <c:v>607.95733642578125</c:v>
                </c:pt>
                <c:pt idx="16">
                  <c:v>610.80926513671875</c:v>
                </c:pt>
                <c:pt idx="17">
                  <c:v>612.73138427734375</c:v>
                </c:pt>
                <c:pt idx="18">
                  <c:v>614.30035400390625</c:v>
                </c:pt>
                <c:pt idx="19">
                  <c:v>616.541748046875</c:v>
                </c:pt>
                <c:pt idx="20">
                  <c:v>618.50634765625</c:v>
                </c:pt>
                <c:pt idx="21">
                  <c:v>619.22406005859375</c:v>
                </c:pt>
                <c:pt idx="22">
                  <c:v>618.61572265625</c:v>
                </c:pt>
                <c:pt idx="23">
                  <c:v>616.49078369140625</c:v>
                </c:pt>
                <c:pt idx="24">
                  <c:v>612.9537353515625</c:v>
                </c:pt>
                <c:pt idx="25">
                  <c:v>608.84033203125</c:v>
                </c:pt>
                <c:pt idx="26">
                  <c:v>604.34490966796875</c:v>
                </c:pt>
                <c:pt idx="27">
                  <c:v>599.55517578125</c:v>
                </c:pt>
              </c:numCache>
            </c:numRef>
          </c:val>
          <c:smooth val="0"/>
        </c:ser>
        <c:dLbls>
          <c:showLegendKey val="0"/>
          <c:showVal val="0"/>
          <c:showCatName val="0"/>
          <c:showSerName val="0"/>
          <c:showPercent val="0"/>
          <c:showBubbleSize val="0"/>
        </c:dLbls>
        <c:marker val="1"/>
        <c:smooth val="0"/>
        <c:axId val="113308032"/>
        <c:axId val="113309952"/>
      </c:lineChart>
      <c:dateAx>
        <c:axId val="11330803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309952"/>
        <c:crosses val="autoZero"/>
        <c:auto val="1"/>
        <c:lblOffset val="100"/>
        <c:baseTimeUnit val="days"/>
      </c:dateAx>
      <c:valAx>
        <c:axId val="113309952"/>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30803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A!$O$13:$O$40</c:f>
              <c:numCache>
                <c:formatCode>#,##0.00</c:formatCode>
                <c:ptCount val="28"/>
                <c:pt idx="0">
                  <c:v>564</c:v>
                </c:pt>
                <c:pt idx="1">
                  <c:v>562.97491455078125</c:v>
                </c:pt>
                <c:pt idx="2">
                  <c:v>561.41571044921875</c:v>
                </c:pt>
                <c:pt idx="3">
                  <c:v>560.56475830078125</c:v>
                </c:pt>
                <c:pt idx="4">
                  <c:v>561.55059814453125</c:v>
                </c:pt>
                <c:pt idx="5">
                  <c:v>565.96051025390625</c:v>
                </c:pt>
                <c:pt idx="6">
                  <c:v>574.3612060546875</c:v>
                </c:pt>
                <c:pt idx="7">
                  <c:v>577.52862548828125</c:v>
                </c:pt>
                <c:pt idx="8">
                  <c:v>578.86444091796875</c:v>
                </c:pt>
                <c:pt idx="9">
                  <c:v>578.44073486328125</c:v>
                </c:pt>
                <c:pt idx="10">
                  <c:v>579.52911376953125</c:v>
                </c:pt>
                <c:pt idx="11">
                  <c:v>584.70001220703125</c:v>
                </c:pt>
                <c:pt idx="12">
                  <c:v>592.23968505859375</c:v>
                </c:pt>
                <c:pt idx="13">
                  <c:v>599.2469482421875</c:v>
                </c:pt>
                <c:pt idx="14">
                  <c:v>603.91229248046875</c:v>
                </c:pt>
                <c:pt idx="15">
                  <c:v>606.67010498046875</c:v>
                </c:pt>
                <c:pt idx="16">
                  <c:v>607.98468017578125</c:v>
                </c:pt>
                <c:pt idx="17">
                  <c:v>610.74810791015625</c:v>
                </c:pt>
                <c:pt idx="18">
                  <c:v>612.7205810546875</c:v>
                </c:pt>
                <c:pt idx="19">
                  <c:v>614.316162109375</c:v>
                </c:pt>
                <c:pt idx="20">
                  <c:v>616.58074951171875</c:v>
                </c:pt>
                <c:pt idx="21">
                  <c:v>618.516845703125</c:v>
                </c:pt>
                <c:pt idx="22">
                  <c:v>619.211669921875</c:v>
                </c:pt>
                <c:pt idx="23">
                  <c:v>618.62823486328125</c:v>
                </c:pt>
                <c:pt idx="24">
                  <c:v>616.58148193359375</c:v>
                </c:pt>
                <c:pt idx="25">
                  <c:v>613.16619873046875</c:v>
                </c:pt>
                <c:pt idx="26">
                  <c:v>608.86077880859375</c:v>
                </c:pt>
                <c:pt idx="27">
                  <c:v>604.5518798828125</c:v>
                </c:pt>
              </c:numCache>
            </c:numRef>
          </c:val>
          <c:smooth val="0"/>
        </c:ser>
        <c:dLbls>
          <c:showLegendKey val="0"/>
          <c:showVal val="0"/>
          <c:showCatName val="0"/>
          <c:showSerName val="0"/>
          <c:showPercent val="0"/>
          <c:showBubbleSize val="0"/>
        </c:dLbls>
        <c:marker val="1"/>
        <c:smooth val="0"/>
        <c:axId val="113343104"/>
        <c:axId val="113349376"/>
      </c:lineChart>
      <c:dateAx>
        <c:axId val="11334310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349376"/>
        <c:crosses val="autoZero"/>
        <c:auto val="1"/>
        <c:lblOffset val="100"/>
        <c:baseTimeUnit val="days"/>
      </c:dateAx>
      <c:valAx>
        <c:axId val="113349376"/>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3431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A!$P$13:$P$40</c:f>
              <c:numCache>
                <c:formatCode>#,##0.00</c:formatCode>
                <c:ptCount val="28"/>
                <c:pt idx="0">
                  <c:v>565</c:v>
                </c:pt>
                <c:pt idx="1">
                  <c:v>563.81182861328125</c:v>
                </c:pt>
                <c:pt idx="2">
                  <c:v>562.81207275390625</c:v>
                </c:pt>
                <c:pt idx="3">
                  <c:v>560.945068359375</c:v>
                </c:pt>
                <c:pt idx="4">
                  <c:v>560.1627197265625</c:v>
                </c:pt>
                <c:pt idx="5">
                  <c:v>562.56890869140625</c:v>
                </c:pt>
                <c:pt idx="6">
                  <c:v>569.7613525390625</c:v>
                </c:pt>
                <c:pt idx="7">
                  <c:v>575.07208251953125</c:v>
                </c:pt>
                <c:pt idx="8">
                  <c:v>577.39990234375</c:v>
                </c:pt>
                <c:pt idx="9">
                  <c:v>578.78045654296875</c:v>
                </c:pt>
                <c:pt idx="10">
                  <c:v>578.650390625</c:v>
                </c:pt>
                <c:pt idx="11">
                  <c:v>580.2789306640625</c:v>
                </c:pt>
                <c:pt idx="12">
                  <c:v>586.566650390625</c:v>
                </c:pt>
                <c:pt idx="13">
                  <c:v>582.8934326171875</c:v>
                </c:pt>
                <c:pt idx="14">
                  <c:v>588.50665283203125</c:v>
                </c:pt>
                <c:pt idx="15">
                  <c:v>592.31146240234375</c:v>
                </c:pt>
                <c:pt idx="16">
                  <c:v>594.474365234375</c:v>
                </c:pt>
                <c:pt idx="17">
                  <c:v>595.3299560546875</c:v>
                </c:pt>
                <c:pt idx="18">
                  <c:v>598.49517822265625</c:v>
                </c:pt>
                <c:pt idx="19">
                  <c:v>600.193115234375</c:v>
                </c:pt>
                <c:pt idx="20">
                  <c:v>601.770751953125</c:v>
                </c:pt>
                <c:pt idx="21">
                  <c:v>603.82452392578125</c:v>
                </c:pt>
                <c:pt idx="22">
                  <c:v>605.322998046875</c:v>
                </c:pt>
                <c:pt idx="23">
                  <c:v>605.73150634765625</c:v>
                </c:pt>
                <c:pt idx="24">
                  <c:v>604.5079345703125</c:v>
                </c:pt>
                <c:pt idx="25">
                  <c:v>602.9901123046875</c:v>
                </c:pt>
                <c:pt idx="26">
                  <c:v>596.0426025390625</c:v>
                </c:pt>
                <c:pt idx="27">
                  <c:v>594.60174560546875</c:v>
                </c:pt>
              </c:numCache>
            </c:numRef>
          </c:val>
          <c:smooth val="0"/>
        </c:ser>
        <c:dLbls>
          <c:showLegendKey val="0"/>
          <c:showVal val="0"/>
          <c:showCatName val="0"/>
          <c:showSerName val="0"/>
          <c:showPercent val="0"/>
          <c:showBubbleSize val="0"/>
        </c:dLbls>
        <c:marker val="1"/>
        <c:smooth val="0"/>
        <c:axId val="113714304"/>
        <c:axId val="113716224"/>
      </c:lineChart>
      <c:dateAx>
        <c:axId val="11371430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716224"/>
        <c:crosses val="autoZero"/>
        <c:auto val="1"/>
        <c:lblOffset val="100"/>
        <c:baseTimeUnit val="days"/>
      </c:dateAx>
      <c:valAx>
        <c:axId val="113716224"/>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7143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A!$Q$13:$Q$40</c:f>
              <c:numCache>
                <c:formatCode>#,##0.00</c:formatCode>
                <c:ptCount val="28"/>
                <c:pt idx="0">
                  <c:v>559</c:v>
                </c:pt>
                <c:pt idx="1">
                  <c:v>555.024169921875</c:v>
                </c:pt>
                <c:pt idx="2">
                  <c:v>553.059814453125</c:v>
                </c:pt>
                <c:pt idx="3">
                  <c:v>547.48126220703125</c:v>
                </c:pt>
                <c:pt idx="4">
                  <c:v>543.970703125</c:v>
                </c:pt>
                <c:pt idx="5">
                  <c:v>553.750732421875</c:v>
                </c:pt>
                <c:pt idx="6">
                  <c:v>552.19500732421875</c:v>
                </c:pt>
                <c:pt idx="7">
                  <c:v>550.7166748046875</c:v>
                </c:pt>
                <c:pt idx="8">
                  <c:v>552.2645263671875</c:v>
                </c:pt>
                <c:pt idx="9">
                  <c:v>557.6669921875</c:v>
                </c:pt>
                <c:pt idx="10">
                  <c:v>554.46038818359375</c:v>
                </c:pt>
                <c:pt idx="11">
                  <c:v>562.48382568359375</c:v>
                </c:pt>
                <c:pt idx="12">
                  <c:v>562.2310791015625</c:v>
                </c:pt>
                <c:pt idx="13">
                  <c:v>558.06915283203125</c:v>
                </c:pt>
                <c:pt idx="14">
                  <c:v>559.8841552734375</c:v>
                </c:pt>
                <c:pt idx="15">
                  <c:v>554.08734130859375</c:v>
                </c:pt>
                <c:pt idx="16">
                  <c:v>556.94195556640625</c:v>
                </c:pt>
                <c:pt idx="17">
                  <c:v>560.29742431640625</c:v>
                </c:pt>
                <c:pt idx="18">
                  <c:v>562.2374267578125</c:v>
                </c:pt>
                <c:pt idx="19">
                  <c:v>562.70147705078125</c:v>
                </c:pt>
                <c:pt idx="20">
                  <c:v>564.79107666015625</c:v>
                </c:pt>
                <c:pt idx="21">
                  <c:v>566.88275146484375</c:v>
                </c:pt>
                <c:pt idx="22">
                  <c:v>568.12188720703125</c:v>
                </c:pt>
                <c:pt idx="23">
                  <c:v>569.3709716796875</c:v>
                </c:pt>
                <c:pt idx="24">
                  <c:v>570.863037109375</c:v>
                </c:pt>
                <c:pt idx="25">
                  <c:v>571.21710205078125</c:v>
                </c:pt>
                <c:pt idx="26">
                  <c:v>570.6092529296875</c:v>
                </c:pt>
                <c:pt idx="27">
                  <c:v>569.8072509765625</c:v>
                </c:pt>
              </c:numCache>
            </c:numRef>
          </c:val>
          <c:smooth val="0"/>
        </c:ser>
        <c:dLbls>
          <c:showLegendKey val="0"/>
          <c:showVal val="0"/>
          <c:showCatName val="0"/>
          <c:showSerName val="0"/>
          <c:showPercent val="0"/>
          <c:showBubbleSize val="0"/>
        </c:dLbls>
        <c:marker val="1"/>
        <c:smooth val="0"/>
        <c:axId val="113741184"/>
        <c:axId val="113755648"/>
      </c:lineChart>
      <c:dateAx>
        <c:axId val="11374118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755648"/>
        <c:crosses val="autoZero"/>
        <c:auto val="1"/>
        <c:lblOffset val="100"/>
        <c:baseTimeUnit val="days"/>
      </c:dateAx>
      <c:valAx>
        <c:axId val="113755648"/>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7411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A!$R$13:$R$40</c:f>
              <c:numCache>
                <c:formatCode>#,##0.00</c:formatCode>
                <c:ptCount val="28"/>
                <c:pt idx="0">
                  <c:v>550</c:v>
                </c:pt>
                <c:pt idx="1">
                  <c:v>560.93817138671875</c:v>
                </c:pt>
                <c:pt idx="2">
                  <c:v>562.00408935546875</c:v>
                </c:pt>
                <c:pt idx="3">
                  <c:v>562.64593505859375</c:v>
                </c:pt>
                <c:pt idx="4">
                  <c:v>563</c:v>
                </c:pt>
                <c:pt idx="5">
                  <c:v>560.97821044921875</c:v>
                </c:pt>
                <c:pt idx="6">
                  <c:v>555.256591796875</c:v>
                </c:pt>
                <c:pt idx="7">
                  <c:v>545.2147216796875</c:v>
                </c:pt>
                <c:pt idx="8">
                  <c:v>544.67254638671875</c:v>
                </c:pt>
                <c:pt idx="9">
                  <c:v>553.7816162109375</c:v>
                </c:pt>
                <c:pt idx="10">
                  <c:v>553.63238525390625</c:v>
                </c:pt>
                <c:pt idx="11">
                  <c:v>551.08636474609375</c:v>
                </c:pt>
                <c:pt idx="12">
                  <c:v>550.9122314453125</c:v>
                </c:pt>
                <c:pt idx="13">
                  <c:v>555.48822021484375</c:v>
                </c:pt>
                <c:pt idx="14">
                  <c:v>557.9853515625</c:v>
                </c:pt>
                <c:pt idx="15">
                  <c:v>558.873291015625</c:v>
                </c:pt>
                <c:pt idx="16">
                  <c:v>562.41998291015625</c:v>
                </c:pt>
                <c:pt idx="17">
                  <c:v>562.3798828125</c:v>
                </c:pt>
                <c:pt idx="18">
                  <c:v>557.625732421875</c:v>
                </c:pt>
                <c:pt idx="19">
                  <c:v>560.07061767578125</c:v>
                </c:pt>
                <c:pt idx="20">
                  <c:v>555.0098876953125</c:v>
                </c:pt>
                <c:pt idx="21">
                  <c:v>558.7783203125</c:v>
                </c:pt>
                <c:pt idx="22">
                  <c:v>561.4493408203125</c:v>
                </c:pt>
                <c:pt idx="23">
                  <c:v>562.904296875</c:v>
                </c:pt>
                <c:pt idx="24">
                  <c:v>563.33740234375</c:v>
                </c:pt>
                <c:pt idx="25">
                  <c:v>566.15118408203125</c:v>
                </c:pt>
                <c:pt idx="26">
                  <c:v>567.53277587890625</c:v>
                </c:pt>
                <c:pt idx="27">
                  <c:v>568.78717041015625</c:v>
                </c:pt>
              </c:numCache>
            </c:numRef>
          </c:val>
          <c:smooth val="0"/>
        </c:ser>
        <c:dLbls>
          <c:showLegendKey val="0"/>
          <c:showVal val="0"/>
          <c:showCatName val="0"/>
          <c:showSerName val="0"/>
          <c:showPercent val="0"/>
          <c:showBubbleSize val="0"/>
        </c:dLbls>
        <c:marker val="1"/>
        <c:smooth val="0"/>
        <c:axId val="113785088"/>
        <c:axId val="113791360"/>
      </c:lineChart>
      <c:dateAx>
        <c:axId val="11378508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791360"/>
        <c:crosses val="autoZero"/>
        <c:auto val="1"/>
        <c:lblOffset val="100"/>
        <c:baseTimeUnit val="days"/>
      </c:dateAx>
      <c:valAx>
        <c:axId val="113791360"/>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7850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EC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A!$S$13:$S$40</c:f>
              <c:numCache>
                <c:formatCode>#,##0.00</c:formatCode>
                <c:ptCount val="28"/>
                <c:pt idx="0">
                  <c:v>553</c:v>
                </c:pt>
                <c:pt idx="1">
                  <c:v>554.35809326171875</c:v>
                </c:pt>
                <c:pt idx="2">
                  <c:v>555.0538330078125</c:v>
                </c:pt>
                <c:pt idx="3">
                  <c:v>554.46612548828125</c:v>
                </c:pt>
                <c:pt idx="4">
                  <c:v>552.864990234375</c:v>
                </c:pt>
                <c:pt idx="5">
                  <c:v>549.871826171875</c:v>
                </c:pt>
                <c:pt idx="6">
                  <c:v>550.11724853515625</c:v>
                </c:pt>
                <c:pt idx="7">
                  <c:v>550.450439453125</c:v>
                </c:pt>
                <c:pt idx="8">
                  <c:v>550.66314697265625</c:v>
                </c:pt>
                <c:pt idx="9">
                  <c:v>550.6839599609375</c:v>
                </c:pt>
                <c:pt idx="10">
                  <c:v>551.06805419921875</c:v>
                </c:pt>
                <c:pt idx="11">
                  <c:v>552.16839599609375</c:v>
                </c:pt>
                <c:pt idx="12">
                  <c:v>552.8668212890625</c:v>
                </c:pt>
                <c:pt idx="13">
                  <c:v>554.4481201171875</c:v>
                </c:pt>
                <c:pt idx="14">
                  <c:v>555.84857177734375</c:v>
                </c:pt>
                <c:pt idx="15">
                  <c:v>556.4481201171875</c:v>
                </c:pt>
                <c:pt idx="16">
                  <c:v>557.031005859375</c:v>
                </c:pt>
                <c:pt idx="17">
                  <c:v>556.7991943359375</c:v>
                </c:pt>
                <c:pt idx="18">
                  <c:v>556.84710693359375</c:v>
                </c:pt>
                <c:pt idx="19">
                  <c:v>557.46221923828125</c:v>
                </c:pt>
                <c:pt idx="20">
                  <c:v>558.3310546875</c:v>
                </c:pt>
                <c:pt idx="21">
                  <c:v>559.14678955078125</c:v>
                </c:pt>
                <c:pt idx="22">
                  <c:v>560.171875</c:v>
                </c:pt>
                <c:pt idx="23">
                  <c:v>561.3818359375</c:v>
                </c:pt>
                <c:pt idx="24">
                  <c:v>562.5858154296875</c:v>
                </c:pt>
                <c:pt idx="25">
                  <c:v>563.82696533203125</c:v>
                </c:pt>
                <c:pt idx="26">
                  <c:v>565.05523681640625</c:v>
                </c:pt>
                <c:pt idx="27">
                  <c:v>566.16827392578125</c:v>
                </c:pt>
              </c:numCache>
            </c:numRef>
          </c:val>
          <c:smooth val="0"/>
        </c:ser>
        <c:dLbls>
          <c:showLegendKey val="0"/>
          <c:showVal val="0"/>
          <c:showCatName val="0"/>
          <c:showSerName val="0"/>
          <c:showPercent val="0"/>
          <c:showBubbleSize val="0"/>
        </c:dLbls>
        <c:marker val="1"/>
        <c:smooth val="0"/>
        <c:axId val="113824512"/>
        <c:axId val="113826432"/>
      </c:lineChart>
      <c:dateAx>
        <c:axId val="11382451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826432"/>
        <c:crosses val="autoZero"/>
        <c:auto val="1"/>
        <c:lblOffset val="100"/>
        <c:baseTimeUnit val="days"/>
      </c:dateAx>
      <c:valAx>
        <c:axId val="113826432"/>
        <c:scaling>
          <c:orientation val="minMax"/>
          <c:min val="0"/>
        </c:scaling>
        <c:delete val="0"/>
        <c:axPos val="l"/>
        <c:majorGridlines/>
        <c:title>
          <c:tx>
            <c:rich>
              <a:bodyPr/>
              <a:lstStyle/>
              <a:p>
                <a:pPr>
                  <a:defRPr/>
                </a:pPr>
                <a:r>
                  <a:rPr lang="en-US"/>
                  <a:t>EC (us/cm)</a:t>
                </a:r>
              </a:p>
            </c:rich>
          </c:tx>
          <c:layout/>
          <c:overlay val="0"/>
        </c:title>
        <c:numFmt formatCode="#,##0.00" sourceLinked="1"/>
        <c:majorTickMark val="out"/>
        <c:minorTickMark val="none"/>
        <c:tickLblPos val="nextTo"/>
        <c:crossAx val="1138245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A!$T$13:$T$40</c:f>
              <c:numCache>
                <c:formatCode>#,##0.00</c:formatCode>
                <c:ptCount val="28"/>
                <c:pt idx="0">
                  <c:v>0.30300000309944153</c:v>
                </c:pt>
                <c:pt idx="1">
                  <c:v>0.30301403999328613</c:v>
                </c:pt>
                <c:pt idx="2">
                  <c:v>0.39161482453346252</c:v>
                </c:pt>
                <c:pt idx="3">
                  <c:v>0.39150896668434143</c:v>
                </c:pt>
                <c:pt idx="4">
                  <c:v>0.36049339175224304</c:v>
                </c:pt>
                <c:pt idx="5">
                  <c:v>0.3357146680355072</c:v>
                </c:pt>
                <c:pt idx="6">
                  <c:v>0.30791288614273071</c:v>
                </c:pt>
                <c:pt idx="7">
                  <c:v>0.28950226306915283</c:v>
                </c:pt>
                <c:pt idx="8">
                  <c:v>0.29084929823875427</c:v>
                </c:pt>
                <c:pt idx="9">
                  <c:v>0.27450445294380188</c:v>
                </c:pt>
                <c:pt idx="10">
                  <c:v>0.24767002463340759</c:v>
                </c:pt>
                <c:pt idx="11">
                  <c:v>0.23757551610469818</c:v>
                </c:pt>
                <c:pt idx="12">
                  <c:v>0.24023348093032837</c:v>
                </c:pt>
                <c:pt idx="13">
                  <c:v>0.25253221392631531</c:v>
                </c:pt>
                <c:pt idx="14">
                  <c:v>0.26765686273574829</c:v>
                </c:pt>
                <c:pt idx="15">
                  <c:v>0.27443778514862061</c:v>
                </c:pt>
                <c:pt idx="16">
                  <c:v>0.27830842137336731</c:v>
                </c:pt>
                <c:pt idx="17">
                  <c:v>0.28094932436943054</c:v>
                </c:pt>
                <c:pt idx="18">
                  <c:v>0.28365907073020935</c:v>
                </c:pt>
                <c:pt idx="19">
                  <c:v>0.28638225793838501</c:v>
                </c:pt>
                <c:pt idx="20">
                  <c:v>0.28135409951210022</c:v>
                </c:pt>
                <c:pt idx="21">
                  <c:v>0.28199198842048645</c:v>
                </c:pt>
                <c:pt idx="22">
                  <c:v>0.28549709916114807</c:v>
                </c:pt>
                <c:pt idx="23">
                  <c:v>0.2832355797290802</c:v>
                </c:pt>
                <c:pt idx="24">
                  <c:v>0.27856317162513733</c:v>
                </c:pt>
                <c:pt idx="25">
                  <c:v>0.27240565419197083</c:v>
                </c:pt>
                <c:pt idx="26">
                  <c:v>0.26912567019462585</c:v>
                </c:pt>
                <c:pt idx="27">
                  <c:v>0.27046164870262146</c:v>
                </c:pt>
              </c:numCache>
            </c:numRef>
          </c:val>
          <c:smooth val="0"/>
        </c:ser>
        <c:dLbls>
          <c:showLegendKey val="0"/>
          <c:showVal val="0"/>
          <c:showCatName val="0"/>
          <c:showSerName val="0"/>
          <c:showPercent val="0"/>
          <c:showBubbleSize val="0"/>
        </c:dLbls>
        <c:marker val="1"/>
        <c:smooth val="0"/>
        <c:axId val="113855488"/>
        <c:axId val="113861760"/>
      </c:lineChart>
      <c:dateAx>
        <c:axId val="11385548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861760"/>
        <c:crosses val="autoZero"/>
        <c:auto val="1"/>
        <c:lblOffset val="100"/>
        <c:baseTimeUnit val="days"/>
      </c:dateAx>
      <c:valAx>
        <c:axId val="11386176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85548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A!$U$13:$U$40</c:f>
              <c:numCache>
                <c:formatCode>#,##0.00</c:formatCode>
                <c:ptCount val="28"/>
                <c:pt idx="0">
                  <c:v>0.3059999942779541</c:v>
                </c:pt>
                <c:pt idx="1">
                  <c:v>0.30300000309944153</c:v>
                </c:pt>
                <c:pt idx="2">
                  <c:v>0.31060254573822021</c:v>
                </c:pt>
                <c:pt idx="3">
                  <c:v>0.43208751082420349</c:v>
                </c:pt>
                <c:pt idx="4">
                  <c:v>0.37233430147171021</c:v>
                </c:pt>
                <c:pt idx="5">
                  <c:v>0.35551556944847107</c:v>
                </c:pt>
                <c:pt idx="6">
                  <c:v>0.32734820246696472</c:v>
                </c:pt>
                <c:pt idx="7">
                  <c:v>0.29987925291061401</c:v>
                </c:pt>
                <c:pt idx="8">
                  <c:v>0.28684866428375244</c:v>
                </c:pt>
                <c:pt idx="9">
                  <c:v>0.29086959362030029</c:v>
                </c:pt>
                <c:pt idx="10">
                  <c:v>0.26998087763786316</c:v>
                </c:pt>
                <c:pt idx="11">
                  <c:v>0.24188664555549622</c:v>
                </c:pt>
                <c:pt idx="12">
                  <c:v>0.23713003098964691</c:v>
                </c:pt>
                <c:pt idx="13">
                  <c:v>0.24265095591545105</c:v>
                </c:pt>
                <c:pt idx="14">
                  <c:v>0.25775748491287231</c:v>
                </c:pt>
                <c:pt idx="15">
                  <c:v>0.27090054750442505</c:v>
                </c:pt>
                <c:pt idx="16">
                  <c:v>0.27558386325836182</c:v>
                </c:pt>
                <c:pt idx="17">
                  <c:v>0.27936649322509766</c:v>
                </c:pt>
                <c:pt idx="18">
                  <c:v>0.28153416514396667</c:v>
                </c:pt>
                <c:pt idx="19">
                  <c:v>0.28422996401786804</c:v>
                </c:pt>
                <c:pt idx="20">
                  <c:v>0.28656363487243652</c:v>
                </c:pt>
                <c:pt idx="21">
                  <c:v>0.28061208128929138</c:v>
                </c:pt>
                <c:pt idx="22">
                  <c:v>0.28286629915237427</c:v>
                </c:pt>
                <c:pt idx="23">
                  <c:v>0.28610393404960632</c:v>
                </c:pt>
                <c:pt idx="24">
                  <c:v>0.28166791796684265</c:v>
                </c:pt>
                <c:pt idx="25">
                  <c:v>0.27712622284889221</c:v>
                </c:pt>
                <c:pt idx="26">
                  <c:v>0.27092960476875305</c:v>
                </c:pt>
                <c:pt idx="27">
                  <c:v>0.26871836185455322</c:v>
                </c:pt>
              </c:numCache>
            </c:numRef>
          </c:val>
          <c:smooth val="0"/>
        </c:ser>
        <c:dLbls>
          <c:showLegendKey val="0"/>
          <c:showVal val="0"/>
          <c:showCatName val="0"/>
          <c:showSerName val="0"/>
          <c:showPercent val="0"/>
          <c:showBubbleSize val="0"/>
        </c:dLbls>
        <c:marker val="1"/>
        <c:smooth val="0"/>
        <c:axId val="113882624"/>
        <c:axId val="113884544"/>
      </c:lineChart>
      <c:dateAx>
        <c:axId val="11388262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13884544"/>
        <c:crosses val="autoZero"/>
        <c:auto val="1"/>
        <c:lblOffset val="100"/>
        <c:baseTimeUnit val="days"/>
      </c:dateAx>
      <c:valAx>
        <c:axId val="113884544"/>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138826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A!$V$13:$V$40</c:f>
              <c:numCache>
                <c:formatCode>#,##0.00</c:formatCode>
                <c:ptCount val="28"/>
                <c:pt idx="0">
                  <c:v>0.31200000643730164</c:v>
                </c:pt>
                <c:pt idx="1">
                  <c:v>0.30618545413017273</c:v>
                </c:pt>
                <c:pt idx="2">
                  <c:v>0.30713662505149841</c:v>
                </c:pt>
                <c:pt idx="3">
                  <c:v>0.30321812629699707</c:v>
                </c:pt>
                <c:pt idx="4">
                  <c:v>0.32228571176528931</c:v>
                </c:pt>
                <c:pt idx="5">
                  <c:v>0.4144379198551178</c:v>
                </c:pt>
                <c:pt idx="6">
                  <c:v>0.36061340570449829</c:v>
                </c:pt>
                <c:pt idx="7">
                  <c:v>0.33850687742233276</c:v>
                </c:pt>
                <c:pt idx="8">
                  <c:v>0.322093665599823</c:v>
                </c:pt>
                <c:pt idx="9">
                  <c:v>0.2927936315536499</c:v>
                </c:pt>
                <c:pt idx="10">
                  <c:v>0.28901690244674683</c:v>
                </c:pt>
                <c:pt idx="11">
                  <c:v>0.28223943710327148</c:v>
                </c:pt>
                <c:pt idx="12">
                  <c:v>0.25624680519104004</c:v>
                </c:pt>
                <c:pt idx="13">
                  <c:v>0.23868487775325775</c:v>
                </c:pt>
                <c:pt idx="14">
                  <c:v>0.23899467289447784</c:v>
                </c:pt>
                <c:pt idx="15">
                  <c:v>0.24969606101512909</c:v>
                </c:pt>
                <c:pt idx="16">
                  <c:v>0.26404497027397156</c:v>
                </c:pt>
                <c:pt idx="17">
                  <c:v>0.27298560738563538</c:v>
                </c:pt>
                <c:pt idx="18">
                  <c:v>0.2773410975933075</c:v>
                </c:pt>
                <c:pt idx="19">
                  <c:v>0.28032794594764709</c:v>
                </c:pt>
                <c:pt idx="20">
                  <c:v>0.28272396326065063</c:v>
                </c:pt>
                <c:pt idx="21">
                  <c:v>0.28555649518966675</c:v>
                </c:pt>
                <c:pt idx="22">
                  <c:v>0.28349104523658752</c:v>
                </c:pt>
                <c:pt idx="23">
                  <c:v>0.28127086162567139</c:v>
                </c:pt>
                <c:pt idx="24">
                  <c:v>0.28468483686447144</c:v>
                </c:pt>
                <c:pt idx="25">
                  <c:v>0.28443589806556702</c:v>
                </c:pt>
                <c:pt idx="26">
                  <c:v>0.27988114953041077</c:v>
                </c:pt>
                <c:pt idx="27">
                  <c:v>0.27432990074157715</c:v>
                </c:pt>
              </c:numCache>
            </c:numRef>
          </c:val>
          <c:smooth val="0"/>
        </c:ser>
        <c:dLbls>
          <c:showLegendKey val="0"/>
          <c:showVal val="0"/>
          <c:showCatName val="0"/>
          <c:showSerName val="0"/>
          <c:showPercent val="0"/>
          <c:showBubbleSize val="0"/>
        </c:dLbls>
        <c:marker val="1"/>
        <c:smooth val="0"/>
        <c:axId val="122896384"/>
        <c:axId val="122898304"/>
      </c:lineChart>
      <c:dateAx>
        <c:axId val="12289638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2898304"/>
        <c:crosses val="autoZero"/>
        <c:auto val="1"/>
        <c:lblOffset val="100"/>
        <c:baseTimeUnit val="days"/>
      </c:dateAx>
      <c:valAx>
        <c:axId val="122898304"/>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28963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A!$W$13:$W$40</c:f>
              <c:numCache>
                <c:formatCode>#,##0.00</c:formatCode>
                <c:ptCount val="28"/>
                <c:pt idx="0">
                  <c:v>0.45500001311302185</c:v>
                </c:pt>
                <c:pt idx="1">
                  <c:v>0.46981170773506165</c:v>
                </c:pt>
                <c:pt idx="2">
                  <c:v>0.38065579533576965</c:v>
                </c:pt>
                <c:pt idx="3">
                  <c:v>0.32640719413757324</c:v>
                </c:pt>
                <c:pt idx="4">
                  <c:v>0.3109968900680542</c:v>
                </c:pt>
                <c:pt idx="5">
                  <c:v>0.30843400955200195</c:v>
                </c:pt>
                <c:pt idx="6">
                  <c:v>0.30440562963485718</c:v>
                </c:pt>
                <c:pt idx="7">
                  <c:v>0.30470180511474609</c:v>
                </c:pt>
                <c:pt idx="8">
                  <c:v>0.38042521476745605</c:v>
                </c:pt>
                <c:pt idx="9">
                  <c:v>0.40286362171173096</c:v>
                </c:pt>
                <c:pt idx="10">
                  <c:v>0.36239394545555115</c:v>
                </c:pt>
                <c:pt idx="11">
                  <c:v>0.33883780241012573</c:v>
                </c:pt>
                <c:pt idx="12">
                  <c:v>0.31172081828117371</c:v>
                </c:pt>
                <c:pt idx="13">
                  <c:v>0.2916056215763092</c:v>
                </c:pt>
                <c:pt idx="14">
                  <c:v>0.28962036967277527</c:v>
                </c:pt>
                <c:pt idx="15">
                  <c:v>0.27817559242248535</c:v>
                </c:pt>
                <c:pt idx="16">
                  <c:v>0.25193649530410767</c:v>
                </c:pt>
                <c:pt idx="17">
                  <c:v>0.23840242624282837</c:v>
                </c:pt>
                <c:pt idx="18">
                  <c:v>0.23990954458713531</c:v>
                </c:pt>
                <c:pt idx="19">
                  <c:v>0.2517036497592926</c:v>
                </c:pt>
                <c:pt idx="20">
                  <c:v>0.26603215932846069</c:v>
                </c:pt>
                <c:pt idx="21">
                  <c:v>0.2737712562084198</c:v>
                </c:pt>
                <c:pt idx="22">
                  <c:v>0.27801460027694702</c:v>
                </c:pt>
                <c:pt idx="23">
                  <c:v>0.28065815567970276</c:v>
                </c:pt>
                <c:pt idx="24">
                  <c:v>0.28329667448997498</c:v>
                </c:pt>
                <c:pt idx="25">
                  <c:v>0.28596383333206177</c:v>
                </c:pt>
                <c:pt idx="26">
                  <c:v>0.28260377049446106</c:v>
                </c:pt>
                <c:pt idx="27">
                  <c:v>0.28176477551460266</c:v>
                </c:pt>
              </c:numCache>
            </c:numRef>
          </c:val>
          <c:smooth val="0"/>
        </c:ser>
        <c:dLbls>
          <c:showLegendKey val="0"/>
          <c:showVal val="0"/>
          <c:showCatName val="0"/>
          <c:showSerName val="0"/>
          <c:showPercent val="0"/>
          <c:showBubbleSize val="0"/>
        </c:dLbls>
        <c:marker val="1"/>
        <c:smooth val="0"/>
        <c:axId val="122919168"/>
        <c:axId val="122945920"/>
      </c:lineChart>
      <c:dateAx>
        <c:axId val="12291916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2945920"/>
        <c:crosses val="autoZero"/>
        <c:auto val="1"/>
        <c:lblOffset val="100"/>
        <c:baseTimeUnit val="days"/>
      </c:dateAx>
      <c:valAx>
        <c:axId val="12294592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29191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A!$X$13:$X$40</c:f>
              <c:numCache>
                <c:formatCode>#,##0.00</c:formatCode>
                <c:ptCount val="28"/>
                <c:pt idx="0">
                  <c:v>0.30799999833106995</c:v>
                </c:pt>
                <c:pt idx="1">
                  <c:v>0.31030187010765076</c:v>
                </c:pt>
                <c:pt idx="2">
                  <c:v>0.31288617849349976</c:v>
                </c:pt>
                <c:pt idx="3">
                  <c:v>0.31579291820526123</c:v>
                </c:pt>
                <c:pt idx="4">
                  <c:v>0.32136556506156921</c:v>
                </c:pt>
                <c:pt idx="5">
                  <c:v>0.3252062201499939</c:v>
                </c:pt>
                <c:pt idx="6">
                  <c:v>0.32680487632751465</c:v>
                </c:pt>
                <c:pt idx="7">
                  <c:v>0.32693219184875488</c:v>
                </c:pt>
                <c:pt idx="8">
                  <c:v>0.32677817344665527</c:v>
                </c:pt>
                <c:pt idx="9">
                  <c:v>0.32862675189971924</c:v>
                </c:pt>
                <c:pt idx="10">
                  <c:v>0.32913431525230408</c:v>
                </c:pt>
                <c:pt idx="11">
                  <c:v>0.3287045955657959</c:v>
                </c:pt>
                <c:pt idx="12">
                  <c:v>0.32665020227432251</c:v>
                </c:pt>
                <c:pt idx="13">
                  <c:v>0.32318252325057983</c:v>
                </c:pt>
                <c:pt idx="14">
                  <c:v>0.31983715295791626</c:v>
                </c:pt>
                <c:pt idx="15">
                  <c:v>0.31715059280395508</c:v>
                </c:pt>
                <c:pt idx="16">
                  <c:v>0.31416326761245728</c:v>
                </c:pt>
                <c:pt idx="17">
                  <c:v>0.31068399548530579</c:v>
                </c:pt>
                <c:pt idx="18">
                  <c:v>0.30739259719848633</c:v>
                </c:pt>
                <c:pt idx="19">
                  <c:v>0.30464112758636475</c:v>
                </c:pt>
                <c:pt idx="20">
                  <c:v>0.3024958074092865</c:v>
                </c:pt>
                <c:pt idx="21">
                  <c:v>0.30069816112518311</c:v>
                </c:pt>
                <c:pt idx="22">
                  <c:v>0.29910695552825928</c:v>
                </c:pt>
                <c:pt idx="23">
                  <c:v>0.29793822765350342</c:v>
                </c:pt>
                <c:pt idx="24">
                  <c:v>0.29741811752319336</c:v>
                </c:pt>
                <c:pt idx="25">
                  <c:v>0.29713380336761475</c:v>
                </c:pt>
                <c:pt idx="26">
                  <c:v>0.29642441868782043</c:v>
                </c:pt>
                <c:pt idx="27">
                  <c:v>0.29529514908790588</c:v>
                </c:pt>
              </c:numCache>
            </c:numRef>
          </c:val>
          <c:smooth val="0"/>
        </c:ser>
        <c:dLbls>
          <c:showLegendKey val="0"/>
          <c:showVal val="0"/>
          <c:showCatName val="0"/>
          <c:showSerName val="0"/>
          <c:showPercent val="0"/>
          <c:showBubbleSize val="0"/>
        </c:dLbls>
        <c:marker val="1"/>
        <c:smooth val="0"/>
        <c:axId val="122970880"/>
        <c:axId val="122972800"/>
      </c:lineChart>
      <c:dateAx>
        <c:axId val="1229708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2972800"/>
        <c:crosses val="autoZero"/>
        <c:auto val="1"/>
        <c:lblOffset val="100"/>
        <c:baseTimeUnit val="days"/>
      </c:dateAx>
      <c:valAx>
        <c:axId val="12297280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29708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A!$Y$13:$Y$40</c:f>
              <c:numCache>
                <c:formatCode>#,##0.00</c:formatCode>
                <c:ptCount val="28"/>
                <c:pt idx="0">
                  <c:v>0.24500000476837158</c:v>
                </c:pt>
                <c:pt idx="1">
                  <c:v>0.24500000476837158</c:v>
                </c:pt>
                <c:pt idx="2">
                  <c:v>0.24500000476837158</c:v>
                </c:pt>
                <c:pt idx="3">
                  <c:v>0.24521796405315399</c:v>
                </c:pt>
                <c:pt idx="4">
                  <c:v>0.24567200243473053</c:v>
                </c:pt>
                <c:pt idx="5">
                  <c:v>0.24579289555549622</c:v>
                </c:pt>
                <c:pt idx="6">
                  <c:v>0.24579340219497681</c:v>
                </c:pt>
                <c:pt idx="7">
                  <c:v>0.24579340219497681</c:v>
                </c:pt>
                <c:pt idx="8">
                  <c:v>0.24579340219497681</c:v>
                </c:pt>
                <c:pt idx="9">
                  <c:v>0.2458520233631134</c:v>
                </c:pt>
                <c:pt idx="10">
                  <c:v>0.24591255187988281</c:v>
                </c:pt>
                <c:pt idx="11">
                  <c:v>0.24597087502479553</c:v>
                </c:pt>
                <c:pt idx="12">
                  <c:v>0.24602831900119781</c:v>
                </c:pt>
                <c:pt idx="13">
                  <c:v>0.24611516296863556</c:v>
                </c:pt>
                <c:pt idx="14">
                  <c:v>0.24619878828525543</c:v>
                </c:pt>
                <c:pt idx="15">
                  <c:v>0.24628002941608429</c:v>
                </c:pt>
                <c:pt idx="16">
                  <c:v>0.24635888636112213</c:v>
                </c:pt>
                <c:pt idx="17">
                  <c:v>0.24643941223621368</c:v>
                </c:pt>
                <c:pt idx="18">
                  <c:v>0.24650944769382477</c:v>
                </c:pt>
                <c:pt idx="19">
                  <c:v>0.24657544493675232</c:v>
                </c:pt>
                <c:pt idx="20">
                  <c:v>0.24663777649402618</c:v>
                </c:pt>
                <c:pt idx="21">
                  <c:v>0.24669840931892395</c:v>
                </c:pt>
                <c:pt idx="22">
                  <c:v>0.24675777554512024</c:v>
                </c:pt>
                <c:pt idx="23">
                  <c:v>0.24681612849235535</c:v>
                </c:pt>
                <c:pt idx="24">
                  <c:v>0.24687768518924713</c:v>
                </c:pt>
                <c:pt idx="25">
                  <c:v>0.24693483114242554</c:v>
                </c:pt>
                <c:pt idx="26">
                  <c:v>0.24699383974075317</c:v>
                </c:pt>
                <c:pt idx="27">
                  <c:v>0.24705241620540619</c:v>
                </c:pt>
              </c:numCache>
            </c:numRef>
          </c:val>
          <c:smooth val="0"/>
        </c:ser>
        <c:dLbls>
          <c:showLegendKey val="0"/>
          <c:showVal val="0"/>
          <c:showCatName val="0"/>
          <c:showSerName val="0"/>
          <c:showPercent val="0"/>
          <c:showBubbleSize val="0"/>
        </c:dLbls>
        <c:marker val="1"/>
        <c:smooth val="0"/>
        <c:axId val="122998144"/>
        <c:axId val="123078144"/>
      </c:lineChart>
      <c:dateAx>
        <c:axId val="12299814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3078144"/>
        <c:crosses val="autoZero"/>
        <c:auto val="1"/>
        <c:lblOffset val="100"/>
        <c:baseTimeUnit val="days"/>
      </c:dateAx>
      <c:valAx>
        <c:axId val="123078144"/>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29981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A!$AA$13:$AA$40</c:f>
              <c:numCache>
                <c:formatCode>#,##0.00</c:formatCode>
                <c:ptCount val="28"/>
                <c:pt idx="0">
                  <c:v>0.3059999942779541</c:v>
                </c:pt>
                <c:pt idx="1">
                  <c:v>0.3059999942779541</c:v>
                </c:pt>
                <c:pt idx="2">
                  <c:v>0.30910781025886536</c:v>
                </c:pt>
                <c:pt idx="3">
                  <c:v>0.3118986189365387</c:v>
                </c:pt>
                <c:pt idx="4">
                  <c:v>0.31502455472946167</c:v>
                </c:pt>
                <c:pt idx="5">
                  <c:v>0.31868791580200195</c:v>
                </c:pt>
                <c:pt idx="6">
                  <c:v>0.32165443897247314</c:v>
                </c:pt>
                <c:pt idx="7">
                  <c:v>0.32359972596168518</c:v>
                </c:pt>
                <c:pt idx="8">
                  <c:v>0.32477661967277527</c:v>
                </c:pt>
                <c:pt idx="9">
                  <c:v>0.32589301466941833</c:v>
                </c:pt>
                <c:pt idx="10">
                  <c:v>0.3270571231842041</c:v>
                </c:pt>
                <c:pt idx="11">
                  <c:v>0.3277849555015564</c:v>
                </c:pt>
                <c:pt idx="12">
                  <c:v>0.3278033435344696</c:v>
                </c:pt>
                <c:pt idx="13">
                  <c:v>0.32677862048149109</c:v>
                </c:pt>
                <c:pt idx="14">
                  <c:v>0.32488325238227844</c:v>
                </c:pt>
                <c:pt idx="15">
                  <c:v>0.32263436913490295</c:v>
                </c:pt>
                <c:pt idx="16">
                  <c:v>0.32021427154541016</c:v>
                </c:pt>
                <c:pt idx="17">
                  <c:v>0.31754064559936523</c:v>
                </c:pt>
                <c:pt idx="18">
                  <c:v>0.31455123424530029</c:v>
                </c:pt>
                <c:pt idx="19">
                  <c:v>0.31154370307922363</c:v>
                </c:pt>
                <c:pt idx="20">
                  <c:v>0.3087364137172699</c:v>
                </c:pt>
                <c:pt idx="21">
                  <c:v>0.30623826384544373</c:v>
                </c:pt>
                <c:pt idx="22">
                  <c:v>0.30402088165283203</c:v>
                </c:pt>
                <c:pt idx="23">
                  <c:v>0.30209177732467651</c:v>
                </c:pt>
                <c:pt idx="24">
                  <c:v>0.30056247115135193</c:v>
                </c:pt>
                <c:pt idx="25">
                  <c:v>0.29944133758544922</c:v>
                </c:pt>
                <c:pt idx="26">
                  <c:v>0.29855078458786011</c:v>
                </c:pt>
                <c:pt idx="27">
                  <c:v>0.2976309061050415</c:v>
                </c:pt>
              </c:numCache>
            </c:numRef>
          </c:val>
          <c:smooth val="0"/>
        </c:ser>
        <c:dLbls>
          <c:showLegendKey val="0"/>
          <c:showVal val="0"/>
          <c:showCatName val="0"/>
          <c:showSerName val="0"/>
          <c:showPercent val="0"/>
          <c:showBubbleSize val="0"/>
        </c:dLbls>
        <c:marker val="1"/>
        <c:smooth val="0"/>
        <c:axId val="123102720"/>
        <c:axId val="123104640"/>
      </c:lineChart>
      <c:dateAx>
        <c:axId val="12310272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3104640"/>
        <c:crosses val="autoZero"/>
        <c:auto val="1"/>
        <c:lblOffset val="100"/>
        <c:baseTimeUnit val="days"/>
      </c:dateAx>
      <c:valAx>
        <c:axId val="12310464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31027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A!$AB$13:$AB$40</c:f>
              <c:numCache>
                <c:formatCode>#,##0.00</c:formatCode>
                <c:ptCount val="28"/>
                <c:pt idx="0">
                  <c:v>0.29600000381469727</c:v>
                </c:pt>
                <c:pt idx="1">
                  <c:v>0.29600000381469727</c:v>
                </c:pt>
                <c:pt idx="2">
                  <c:v>0.29711213707923889</c:v>
                </c:pt>
                <c:pt idx="3">
                  <c:v>0.30056509375572205</c:v>
                </c:pt>
                <c:pt idx="4">
                  <c:v>0.3023618757724762</c:v>
                </c:pt>
                <c:pt idx="5">
                  <c:v>0.30386176705360413</c:v>
                </c:pt>
                <c:pt idx="6">
                  <c:v>0.30381926894187927</c:v>
                </c:pt>
                <c:pt idx="7">
                  <c:v>0.30612945556640625</c:v>
                </c:pt>
                <c:pt idx="8">
                  <c:v>0.30867218971252441</c:v>
                </c:pt>
                <c:pt idx="9">
                  <c:v>0.30917328596115112</c:v>
                </c:pt>
                <c:pt idx="10">
                  <c:v>0.31237262487411499</c:v>
                </c:pt>
                <c:pt idx="11">
                  <c:v>0.31582272052764893</c:v>
                </c:pt>
                <c:pt idx="12">
                  <c:v>0.319427490234375</c:v>
                </c:pt>
                <c:pt idx="13">
                  <c:v>0.32114982604980469</c:v>
                </c:pt>
                <c:pt idx="14">
                  <c:v>0.32219952344894409</c:v>
                </c:pt>
                <c:pt idx="15">
                  <c:v>0.32312926650047302</c:v>
                </c:pt>
                <c:pt idx="16">
                  <c:v>0.32394894957542419</c:v>
                </c:pt>
                <c:pt idx="17">
                  <c:v>0.3246685266494751</c:v>
                </c:pt>
                <c:pt idx="18">
                  <c:v>0.32501763105392456</c:v>
                </c:pt>
                <c:pt idx="19">
                  <c:v>0.3245987594127655</c:v>
                </c:pt>
                <c:pt idx="20">
                  <c:v>0.32313072681427002</c:v>
                </c:pt>
                <c:pt idx="21">
                  <c:v>0.3210965096950531</c:v>
                </c:pt>
                <c:pt idx="22">
                  <c:v>0.31889653205871582</c:v>
                </c:pt>
                <c:pt idx="23">
                  <c:v>0.31642895936965942</c:v>
                </c:pt>
                <c:pt idx="24">
                  <c:v>0.31362822651863098</c:v>
                </c:pt>
                <c:pt idx="25">
                  <c:v>0.31079468131065369</c:v>
                </c:pt>
                <c:pt idx="26">
                  <c:v>0.30792644619941711</c:v>
                </c:pt>
                <c:pt idx="27">
                  <c:v>0.30536320805549622</c:v>
                </c:pt>
              </c:numCache>
            </c:numRef>
          </c:val>
          <c:smooth val="0"/>
        </c:ser>
        <c:dLbls>
          <c:showLegendKey val="0"/>
          <c:showVal val="0"/>
          <c:showCatName val="0"/>
          <c:showSerName val="0"/>
          <c:showPercent val="0"/>
          <c:showBubbleSize val="0"/>
        </c:dLbls>
        <c:marker val="1"/>
        <c:smooth val="0"/>
        <c:axId val="123154816"/>
        <c:axId val="123156736"/>
      </c:lineChart>
      <c:dateAx>
        <c:axId val="12315481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3156736"/>
        <c:crosses val="autoZero"/>
        <c:auto val="1"/>
        <c:lblOffset val="100"/>
        <c:baseTimeUnit val="days"/>
      </c:dateAx>
      <c:valAx>
        <c:axId val="123156736"/>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31548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A!$AD$13:$AD$40</c:f>
              <c:numCache>
                <c:formatCode>#,##0.00</c:formatCode>
                <c:ptCount val="28"/>
                <c:pt idx="0">
                  <c:v>0.29399999976158142</c:v>
                </c:pt>
                <c:pt idx="1">
                  <c:v>0.29455083608627319</c:v>
                </c:pt>
                <c:pt idx="2">
                  <c:v>0.29561403393745422</c:v>
                </c:pt>
                <c:pt idx="3">
                  <c:v>0.29695305228233337</c:v>
                </c:pt>
                <c:pt idx="4">
                  <c:v>0.30007800459861755</c:v>
                </c:pt>
                <c:pt idx="5">
                  <c:v>0.30201238393783569</c:v>
                </c:pt>
                <c:pt idx="6">
                  <c:v>0.30325925350189209</c:v>
                </c:pt>
                <c:pt idx="7">
                  <c:v>0.30393284559249878</c:v>
                </c:pt>
                <c:pt idx="8">
                  <c:v>0.3038564920425415</c:v>
                </c:pt>
                <c:pt idx="9">
                  <c:v>0.30712038278579712</c:v>
                </c:pt>
                <c:pt idx="10">
                  <c:v>0.30892562866210938</c:v>
                </c:pt>
                <c:pt idx="11">
                  <c:v>0.31088370084762573</c:v>
                </c:pt>
                <c:pt idx="12">
                  <c:v>0.31427726149559021</c:v>
                </c:pt>
                <c:pt idx="13">
                  <c:v>0.31752139329910278</c:v>
                </c:pt>
                <c:pt idx="14">
                  <c:v>0.32002207636833191</c:v>
                </c:pt>
                <c:pt idx="15">
                  <c:v>0.32149514555931091</c:v>
                </c:pt>
                <c:pt idx="16">
                  <c:v>0.3224029541015625</c:v>
                </c:pt>
                <c:pt idx="17">
                  <c:v>0.32340249419212341</c:v>
                </c:pt>
                <c:pt idx="18">
                  <c:v>0.32414102554321289</c:v>
                </c:pt>
                <c:pt idx="19">
                  <c:v>0.32479804754257202</c:v>
                </c:pt>
                <c:pt idx="20">
                  <c:v>0.32500168681144714</c:v>
                </c:pt>
                <c:pt idx="21">
                  <c:v>0.3243066668510437</c:v>
                </c:pt>
                <c:pt idx="22">
                  <c:v>0.32259920239448547</c:v>
                </c:pt>
                <c:pt idx="23">
                  <c:v>0.32057753205299377</c:v>
                </c:pt>
                <c:pt idx="24">
                  <c:v>0.31829741597175598</c:v>
                </c:pt>
                <c:pt idx="25">
                  <c:v>0.31581282615661621</c:v>
                </c:pt>
                <c:pt idx="26">
                  <c:v>0.31301495432853699</c:v>
                </c:pt>
                <c:pt idx="27">
                  <c:v>0.31017851829528809</c:v>
                </c:pt>
              </c:numCache>
            </c:numRef>
          </c:val>
          <c:smooth val="0"/>
        </c:ser>
        <c:dLbls>
          <c:showLegendKey val="0"/>
          <c:showVal val="0"/>
          <c:showCatName val="0"/>
          <c:showSerName val="0"/>
          <c:showPercent val="0"/>
          <c:showBubbleSize val="0"/>
        </c:dLbls>
        <c:marker val="1"/>
        <c:smooth val="0"/>
        <c:axId val="123173504"/>
        <c:axId val="123196160"/>
      </c:lineChart>
      <c:dateAx>
        <c:axId val="12317350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3196160"/>
        <c:crosses val="autoZero"/>
        <c:auto val="1"/>
        <c:lblOffset val="100"/>
        <c:baseTimeUnit val="days"/>
      </c:dateAx>
      <c:valAx>
        <c:axId val="12319616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317350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A!$AE$13:$AE$40</c:f>
              <c:numCache>
                <c:formatCode>#,##0.00</c:formatCode>
                <c:ptCount val="28"/>
                <c:pt idx="0">
                  <c:v>0.29399999976158142</c:v>
                </c:pt>
                <c:pt idx="1">
                  <c:v>0.29399999976158142</c:v>
                </c:pt>
                <c:pt idx="2">
                  <c:v>0.29399999976158142</c:v>
                </c:pt>
                <c:pt idx="3">
                  <c:v>0.29553818702697754</c:v>
                </c:pt>
                <c:pt idx="4">
                  <c:v>0.29699710011482239</c:v>
                </c:pt>
                <c:pt idx="5">
                  <c:v>0.30008366703987122</c:v>
                </c:pt>
                <c:pt idx="6">
                  <c:v>0.3018973171710968</c:v>
                </c:pt>
                <c:pt idx="7">
                  <c:v>0.30288076400756836</c:v>
                </c:pt>
                <c:pt idx="8">
                  <c:v>0.30391532182693481</c:v>
                </c:pt>
                <c:pt idx="9">
                  <c:v>0.3038184642791748</c:v>
                </c:pt>
                <c:pt idx="10">
                  <c:v>0.30611786246299744</c:v>
                </c:pt>
                <c:pt idx="11">
                  <c:v>0.3089638352394104</c:v>
                </c:pt>
                <c:pt idx="12">
                  <c:v>0.31002312898635864</c:v>
                </c:pt>
                <c:pt idx="13">
                  <c:v>0.31302639842033386</c:v>
                </c:pt>
                <c:pt idx="14">
                  <c:v>0.31600302457809448</c:v>
                </c:pt>
                <c:pt idx="15">
                  <c:v>0.31909281015396118</c:v>
                </c:pt>
                <c:pt idx="16">
                  <c:v>0.32088020443916321</c:v>
                </c:pt>
                <c:pt idx="17">
                  <c:v>0.32199132442474365</c:v>
                </c:pt>
                <c:pt idx="18">
                  <c:v>0.32290142774581909</c:v>
                </c:pt>
                <c:pt idx="19">
                  <c:v>0.32388138771057129</c:v>
                </c:pt>
                <c:pt idx="20">
                  <c:v>0.32454356551170349</c:v>
                </c:pt>
                <c:pt idx="21">
                  <c:v>0.32500529289245605</c:v>
                </c:pt>
                <c:pt idx="22">
                  <c:v>0.32472378015518188</c:v>
                </c:pt>
                <c:pt idx="23">
                  <c:v>0.32346659898757935</c:v>
                </c:pt>
                <c:pt idx="24">
                  <c:v>0.32153818011283875</c:v>
                </c:pt>
                <c:pt idx="25">
                  <c:v>0.31944581866264343</c:v>
                </c:pt>
                <c:pt idx="26">
                  <c:v>0.31705740094184875</c:v>
                </c:pt>
                <c:pt idx="27">
                  <c:v>0.31445303559303284</c:v>
                </c:pt>
              </c:numCache>
            </c:numRef>
          </c:val>
          <c:smooth val="0"/>
        </c:ser>
        <c:dLbls>
          <c:showLegendKey val="0"/>
          <c:showVal val="0"/>
          <c:showCatName val="0"/>
          <c:showSerName val="0"/>
          <c:showPercent val="0"/>
          <c:showBubbleSize val="0"/>
        </c:dLbls>
        <c:marker val="1"/>
        <c:smooth val="0"/>
        <c:axId val="123278080"/>
        <c:axId val="123280000"/>
      </c:lineChart>
      <c:dateAx>
        <c:axId val="1232780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3280000"/>
        <c:crosses val="autoZero"/>
        <c:auto val="1"/>
        <c:lblOffset val="100"/>
        <c:baseTimeUnit val="days"/>
      </c:dateAx>
      <c:valAx>
        <c:axId val="123280000"/>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32780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A!$AF$13:$AF$40</c:f>
              <c:numCache>
                <c:formatCode>#,##0.00</c:formatCode>
                <c:ptCount val="28"/>
                <c:pt idx="0">
                  <c:v>0.29300001263618469</c:v>
                </c:pt>
                <c:pt idx="1">
                  <c:v>0.29399999976158142</c:v>
                </c:pt>
                <c:pt idx="2">
                  <c:v>0.29399999976158142</c:v>
                </c:pt>
                <c:pt idx="3">
                  <c:v>0.29443833231925964</c:v>
                </c:pt>
                <c:pt idx="4">
                  <c:v>0.29600000381469727</c:v>
                </c:pt>
                <c:pt idx="5">
                  <c:v>0.29773738980293274</c:v>
                </c:pt>
                <c:pt idx="6">
                  <c:v>0.30091762542724609</c:v>
                </c:pt>
                <c:pt idx="7">
                  <c:v>0.30214107036590576</c:v>
                </c:pt>
                <c:pt idx="8">
                  <c:v>0.30271506309509277</c:v>
                </c:pt>
                <c:pt idx="9">
                  <c:v>0.30393275618553162</c:v>
                </c:pt>
                <c:pt idx="10">
                  <c:v>0.30382454395294189</c:v>
                </c:pt>
                <c:pt idx="11">
                  <c:v>0.30680984258651733</c:v>
                </c:pt>
                <c:pt idx="12">
                  <c:v>0.30894970893859863</c:v>
                </c:pt>
                <c:pt idx="13">
                  <c:v>0.31023266911506653</c:v>
                </c:pt>
                <c:pt idx="14">
                  <c:v>0.31305000185966492</c:v>
                </c:pt>
                <c:pt idx="15">
                  <c:v>0.3160441517829895</c:v>
                </c:pt>
                <c:pt idx="16">
                  <c:v>0.31907269358634949</c:v>
                </c:pt>
                <c:pt idx="17">
                  <c:v>0.32084551453590393</c:v>
                </c:pt>
                <c:pt idx="18">
                  <c:v>0.32199770212173462</c:v>
                </c:pt>
                <c:pt idx="19">
                  <c:v>0.32290229201316833</c:v>
                </c:pt>
                <c:pt idx="20">
                  <c:v>0.32388731837272644</c:v>
                </c:pt>
                <c:pt idx="21">
                  <c:v>0.32455670833587646</c:v>
                </c:pt>
                <c:pt idx="22">
                  <c:v>0.32500451803207397</c:v>
                </c:pt>
                <c:pt idx="23">
                  <c:v>0.32473161816596985</c:v>
                </c:pt>
                <c:pt idx="24">
                  <c:v>0.32351255416870117</c:v>
                </c:pt>
                <c:pt idx="25">
                  <c:v>0.32161769270896912</c:v>
                </c:pt>
                <c:pt idx="26">
                  <c:v>0.31946262717247009</c:v>
                </c:pt>
                <c:pt idx="27">
                  <c:v>0.31717425584793091</c:v>
                </c:pt>
              </c:numCache>
            </c:numRef>
          </c:val>
          <c:smooth val="0"/>
        </c:ser>
        <c:dLbls>
          <c:showLegendKey val="0"/>
          <c:showVal val="0"/>
          <c:showCatName val="0"/>
          <c:showSerName val="0"/>
          <c:showPercent val="0"/>
          <c:showBubbleSize val="0"/>
        </c:dLbls>
        <c:marker val="1"/>
        <c:smooth val="0"/>
        <c:axId val="123329536"/>
        <c:axId val="123335808"/>
      </c:lineChart>
      <c:dateAx>
        <c:axId val="12332953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3335808"/>
        <c:crosses val="autoZero"/>
        <c:auto val="1"/>
        <c:lblOffset val="100"/>
        <c:baseTimeUnit val="days"/>
      </c:dateAx>
      <c:valAx>
        <c:axId val="12333580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332953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A!$AG$13:$AG$40</c:f>
              <c:numCache>
                <c:formatCode>#,##0.00</c:formatCode>
                <c:ptCount val="28"/>
                <c:pt idx="0">
                  <c:v>0.29300001263618469</c:v>
                </c:pt>
                <c:pt idx="1">
                  <c:v>0.29281064867973328</c:v>
                </c:pt>
                <c:pt idx="2">
                  <c:v>0.29379186034202576</c:v>
                </c:pt>
                <c:pt idx="3">
                  <c:v>0.29393154382705688</c:v>
                </c:pt>
                <c:pt idx="4">
                  <c:v>0.29508289694786072</c:v>
                </c:pt>
                <c:pt idx="5">
                  <c:v>0.29654231667518616</c:v>
                </c:pt>
                <c:pt idx="6">
                  <c:v>0.29888558387756348</c:v>
                </c:pt>
                <c:pt idx="7">
                  <c:v>0.30121564865112305</c:v>
                </c:pt>
                <c:pt idx="8">
                  <c:v>0.30209413170814514</c:v>
                </c:pt>
                <c:pt idx="9">
                  <c:v>0.30303847789764404</c:v>
                </c:pt>
                <c:pt idx="10">
                  <c:v>0.30393365025520325</c:v>
                </c:pt>
                <c:pt idx="11">
                  <c:v>0.30413028597831726</c:v>
                </c:pt>
                <c:pt idx="12">
                  <c:v>0.3078463077545166</c:v>
                </c:pt>
                <c:pt idx="13">
                  <c:v>0.29910635948181152</c:v>
                </c:pt>
                <c:pt idx="14">
                  <c:v>0.30073970556259155</c:v>
                </c:pt>
                <c:pt idx="15">
                  <c:v>0.30322688817977905</c:v>
                </c:pt>
                <c:pt idx="16">
                  <c:v>0.30591297149658203</c:v>
                </c:pt>
                <c:pt idx="17">
                  <c:v>0.30804538726806641</c:v>
                </c:pt>
                <c:pt idx="18">
                  <c:v>0.31017041206359863</c:v>
                </c:pt>
                <c:pt idx="19">
                  <c:v>0.31114256381988525</c:v>
                </c:pt>
                <c:pt idx="20">
                  <c:v>0.312063068151474</c:v>
                </c:pt>
                <c:pt idx="21">
                  <c:v>0.3127930760383606</c:v>
                </c:pt>
                <c:pt idx="22">
                  <c:v>0.31337258219718933</c:v>
                </c:pt>
                <c:pt idx="23">
                  <c:v>0.31364202499389648</c:v>
                </c:pt>
                <c:pt idx="24">
                  <c:v>0.31285297870635986</c:v>
                </c:pt>
                <c:pt idx="25">
                  <c:v>0.31208899617195129</c:v>
                </c:pt>
                <c:pt idx="26">
                  <c:v>0.30719521641731262</c:v>
                </c:pt>
                <c:pt idx="27">
                  <c:v>0.30724236369132996</c:v>
                </c:pt>
              </c:numCache>
            </c:numRef>
          </c:val>
          <c:smooth val="0"/>
        </c:ser>
        <c:dLbls>
          <c:showLegendKey val="0"/>
          <c:showVal val="0"/>
          <c:showCatName val="0"/>
          <c:showSerName val="0"/>
          <c:showPercent val="0"/>
          <c:showBubbleSize val="0"/>
        </c:dLbls>
        <c:marker val="1"/>
        <c:smooth val="0"/>
        <c:axId val="126699008"/>
        <c:axId val="126700928"/>
      </c:lineChart>
      <c:dateAx>
        <c:axId val="12669900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700928"/>
        <c:crosses val="autoZero"/>
        <c:auto val="1"/>
        <c:lblOffset val="100"/>
        <c:baseTimeUnit val="days"/>
      </c:dateAx>
      <c:valAx>
        <c:axId val="12670092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669900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A!$AH$13:$AH$40</c:f>
              <c:numCache>
                <c:formatCode>#,##0.00</c:formatCode>
                <c:ptCount val="28"/>
                <c:pt idx="0">
                  <c:v>0.28400000929832458</c:v>
                </c:pt>
                <c:pt idx="1">
                  <c:v>0.28201082348823547</c:v>
                </c:pt>
                <c:pt idx="2">
                  <c:v>0.28100675344467163</c:v>
                </c:pt>
                <c:pt idx="3">
                  <c:v>0.27589908242225647</c:v>
                </c:pt>
                <c:pt idx="4">
                  <c:v>0.27384486794471741</c:v>
                </c:pt>
                <c:pt idx="5">
                  <c:v>0.28640347719192505</c:v>
                </c:pt>
                <c:pt idx="6">
                  <c:v>0.2865879237651825</c:v>
                </c:pt>
                <c:pt idx="7">
                  <c:v>0.28417879343032837</c:v>
                </c:pt>
                <c:pt idx="8">
                  <c:v>0.28433987498283386</c:v>
                </c:pt>
                <c:pt idx="9">
                  <c:v>0.28574559092521667</c:v>
                </c:pt>
                <c:pt idx="10">
                  <c:v>0.28066140413284302</c:v>
                </c:pt>
                <c:pt idx="11">
                  <c:v>0.28713029623031616</c:v>
                </c:pt>
                <c:pt idx="12">
                  <c:v>0.28821977972984314</c:v>
                </c:pt>
                <c:pt idx="13">
                  <c:v>0.28340873122215271</c:v>
                </c:pt>
                <c:pt idx="14">
                  <c:v>0.2837810218334198</c:v>
                </c:pt>
                <c:pt idx="15">
                  <c:v>0.27588140964508057</c:v>
                </c:pt>
                <c:pt idx="16">
                  <c:v>0.27441048622131348</c:v>
                </c:pt>
                <c:pt idx="17">
                  <c:v>0.2761056125164032</c:v>
                </c:pt>
                <c:pt idx="18">
                  <c:v>0.27781033515930176</c:v>
                </c:pt>
                <c:pt idx="19">
                  <c:v>0.27941432595252991</c:v>
                </c:pt>
                <c:pt idx="20">
                  <c:v>0.28126463294029236</c:v>
                </c:pt>
                <c:pt idx="21">
                  <c:v>0.28264209628105164</c:v>
                </c:pt>
                <c:pt idx="22">
                  <c:v>0.28338649868965149</c:v>
                </c:pt>
                <c:pt idx="23">
                  <c:v>0.28405547142028809</c:v>
                </c:pt>
                <c:pt idx="24">
                  <c:v>0.28444871306419373</c:v>
                </c:pt>
                <c:pt idx="25">
                  <c:v>0.28453940153121948</c:v>
                </c:pt>
                <c:pt idx="26">
                  <c:v>0.28405874967575073</c:v>
                </c:pt>
                <c:pt idx="27">
                  <c:v>0.28371554613113403</c:v>
                </c:pt>
              </c:numCache>
            </c:numRef>
          </c:val>
          <c:smooth val="0"/>
        </c:ser>
        <c:dLbls>
          <c:showLegendKey val="0"/>
          <c:showVal val="0"/>
          <c:showCatName val="0"/>
          <c:showSerName val="0"/>
          <c:showPercent val="0"/>
          <c:showBubbleSize val="0"/>
        </c:dLbls>
        <c:marker val="1"/>
        <c:smooth val="0"/>
        <c:axId val="126729600"/>
        <c:axId val="126739968"/>
      </c:lineChart>
      <c:dateAx>
        <c:axId val="12672960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739968"/>
        <c:crosses val="autoZero"/>
        <c:auto val="1"/>
        <c:lblOffset val="100"/>
        <c:baseTimeUnit val="days"/>
      </c:dateAx>
      <c:valAx>
        <c:axId val="12673996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672960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A!$AI$13:$AI$40</c:f>
              <c:numCache>
                <c:formatCode>#,##0.00</c:formatCode>
                <c:ptCount val="28"/>
                <c:pt idx="0">
                  <c:v>0.27500000596046448</c:v>
                </c:pt>
                <c:pt idx="1">
                  <c:v>0.28493198752403259</c:v>
                </c:pt>
                <c:pt idx="2">
                  <c:v>0.28600001335144043</c:v>
                </c:pt>
                <c:pt idx="3">
                  <c:v>0.2864532470703125</c:v>
                </c:pt>
                <c:pt idx="4">
                  <c:v>0.28700000047683716</c:v>
                </c:pt>
                <c:pt idx="5">
                  <c:v>0.28535768389701843</c:v>
                </c:pt>
                <c:pt idx="6">
                  <c:v>0.28223639726638794</c:v>
                </c:pt>
                <c:pt idx="7">
                  <c:v>0.27370434999465942</c:v>
                </c:pt>
                <c:pt idx="8">
                  <c:v>0.27442547678947449</c:v>
                </c:pt>
                <c:pt idx="9">
                  <c:v>0.28592962026596069</c:v>
                </c:pt>
                <c:pt idx="10">
                  <c:v>0.28667017817497253</c:v>
                </c:pt>
                <c:pt idx="11">
                  <c:v>0.28528290987014771</c:v>
                </c:pt>
                <c:pt idx="12">
                  <c:v>0.28429386019706726</c:v>
                </c:pt>
                <c:pt idx="13">
                  <c:v>0.28542843461036682</c:v>
                </c:pt>
                <c:pt idx="14">
                  <c:v>0.28491449356079102</c:v>
                </c:pt>
                <c:pt idx="15">
                  <c:v>0.284110426902771</c:v>
                </c:pt>
                <c:pt idx="16">
                  <c:v>0.28784987330436707</c:v>
                </c:pt>
                <c:pt idx="17">
                  <c:v>0.28808516263961792</c:v>
                </c:pt>
                <c:pt idx="18">
                  <c:v>0.28227105736732483</c:v>
                </c:pt>
                <c:pt idx="19">
                  <c:v>0.28301563858985901</c:v>
                </c:pt>
                <c:pt idx="20">
                  <c:v>0.27416491508483887</c:v>
                </c:pt>
                <c:pt idx="21">
                  <c:v>0.27524322271347046</c:v>
                </c:pt>
                <c:pt idx="22">
                  <c:v>0.27696287631988525</c:v>
                </c:pt>
                <c:pt idx="23">
                  <c:v>0.27892220020294189</c:v>
                </c:pt>
                <c:pt idx="24">
                  <c:v>0.28013339638710022</c:v>
                </c:pt>
                <c:pt idx="25">
                  <c:v>0.2822246253490448</c:v>
                </c:pt>
                <c:pt idx="26">
                  <c:v>0.28301927447319031</c:v>
                </c:pt>
                <c:pt idx="27">
                  <c:v>0.28377726674079895</c:v>
                </c:pt>
              </c:numCache>
            </c:numRef>
          </c:val>
          <c:smooth val="0"/>
        </c:ser>
        <c:dLbls>
          <c:showLegendKey val="0"/>
          <c:showVal val="0"/>
          <c:showCatName val="0"/>
          <c:showSerName val="0"/>
          <c:showPercent val="0"/>
          <c:showBubbleSize val="0"/>
        </c:dLbls>
        <c:marker val="1"/>
        <c:smooth val="0"/>
        <c:axId val="126764928"/>
        <c:axId val="126767104"/>
      </c:lineChart>
      <c:dateAx>
        <c:axId val="12676492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767104"/>
        <c:crosses val="autoZero"/>
        <c:auto val="1"/>
        <c:lblOffset val="100"/>
        <c:baseTimeUnit val="days"/>
      </c:dateAx>
      <c:valAx>
        <c:axId val="126767104"/>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67649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BR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A!$AJ$13:$AJ$40</c:f>
              <c:numCache>
                <c:formatCode>#,##0.00</c:formatCode>
                <c:ptCount val="28"/>
                <c:pt idx="0">
                  <c:v>0.27599999308586121</c:v>
                </c:pt>
                <c:pt idx="1">
                  <c:v>0.27831292152404785</c:v>
                </c:pt>
                <c:pt idx="2">
                  <c:v>0.27925214171409607</c:v>
                </c:pt>
                <c:pt idx="3">
                  <c:v>0.27939566969871521</c:v>
                </c:pt>
                <c:pt idx="4">
                  <c:v>0.27864542603492737</c:v>
                </c:pt>
                <c:pt idx="5">
                  <c:v>0.27652588486671448</c:v>
                </c:pt>
                <c:pt idx="6">
                  <c:v>0.27776247262954712</c:v>
                </c:pt>
                <c:pt idx="7">
                  <c:v>0.27882778644561768</c:v>
                </c:pt>
                <c:pt idx="8">
                  <c:v>0.27987062931060791</c:v>
                </c:pt>
                <c:pt idx="9">
                  <c:v>0.28067907691001892</c:v>
                </c:pt>
                <c:pt idx="10">
                  <c:v>0.28142541646957397</c:v>
                </c:pt>
                <c:pt idx="11">
                  <c:v>0.28212365508079529</c:v>
                </c:pt>
                <c:pt idx="12">
                  <c:v>0.28211766481399536</c:v>
                </c:pt>
                <c:pt idx="13">
                  <c:v>0.28294318914413452</c:v>
                </c:pt>
                <c:pt idx="14">
                  <c:v>0.28386965394020081</c:v>
                </c:pt>
                <c:pt idx="15">
                  <c:v>0.28395780920982361</c:v>
                </c:pt>
                <c:pt idx="16">
                  <c:v>0.28389304876327515</c:v>
                </c:pt>
                <c:pt idx="17">
                  <c:v>0.28265893459320068</c:v>
                </c:pt>
                <c:pt idx="18">
                  <c:v>0.281206876039505</c:v>
                </c:pt>
                <c:pt idx="19">
                  <c:v>0.28032007813453674</c:v>
                </c:pt>
                <c:pt idx="20">
                  <c:v>0.27988824248313904</c:v>
                </c:pt>
                <c:pt idx="21">
                  <c:v>0.27983027696609497</c:v>
                </c:pt>
                <c:pt idx="22">
                  <c:v>0.28009825944900513</c:v>
                </c:pt>
                <c:pt idx="23">
                  <c:v>0.28055936098098755</c:v>
                </c:pt>
                <c:pt idx="24">
                  <c:v>0.28106322884559631</c:v>
                </c:pt>
                <c:pt idx="25">
                  <c:v>0.28159809112548828</c:v>
                </c:pt>
                <c:pt idx="26">
                  <c:v>0.28209671378135681</c:v>
                </c:pt>
                <c:pt idx="27">
                  <c:v>0.28253635764122009</c:v>
                </c:pt>
              </c:numCache>
            </c:numRef>
          </c:val>
          <c:smooth val="0"/>
        </c:ser>
        <c:dLbls>
          <c:showLegendKey val="0"/>
          <c:showVal val="0"/>
          <c:showCatName val="0"/>
          <c:showSerName val="0"/>
          <c:showPercent val="0"/>
          <c:showBubbleSize val="0"/>
        </c:dLbls>
        <c:marker val="1"/>
        <c:smooth val="0"/>
        <c:axId val="126808448"/>
        <c:axId val="126810368"/>
      </c:lineChart>
      <c:dateAx>
        <c:axId val="12680844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810368"/>
        <c:crosses val="autoZero"/>
        <c:auto val="1"/>
        <c:lblOffset val="100"/>
        <c:baseTimeUnit val="days"/>
      </c:dateAx>
      <c:valAx>
        <c:axId val="126810368"/>
        <c:scaling>
          <c:orientation val="minMax"/>
          <c:min val="0"/>
        </c:scaling>
        <c:delete val="0"/>
        <c:axPos val="l"/>
        <c:majorGridlines/>
        <c:title>
          <c:tx>
            <c:rich>
              <a:bodyPr/>
              <a:lstStyle/>
              <a:p>
                <a:pPr>
                  <a:defRPr/>
                </a:pPr>
                <a:r>
                  <a:rPr lang="en-US"/>
                  <a:t>Br (mg/L)</a:t>
                </a:r>
              </a:p>
            </c:rich>
          </c:tx>
          <c:layout/>
          <c:overlay val="0"/>
        </c:title>
        <c:numFmt formatCode="#,##0.00" sourceLinked="1"/>
        <c:majorTickMark val="out"/>
        <c:minorTickMark val="none"/>
        <c:tickLblPos val="nextTo"/>
        <c:crossAx val="1268084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South Bay Pumping Plant</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A!$AK$13:$AK$40</c:f>
              <c:numCache>
                <c:formatCode>General</c:formatCode>
                <c:ptCount val="28"/>
              </c:numCache>
            </c:numRef>
          </c:val>
          <c:smooth val="0"/>
        </c:ser>
        <c:dLbls>
          <c:showLegendKey val="0"/>
          <c:showVal val="0"/>
          <c:showCatName val="0"/>
          <c:showSerName val="0"/>
          <c:showPercent val="0"/>
          <c:showBubbleSize val="0"/>
        </c:dLbls>
        <c:marker val="1"/>
        <c:smooth val="0"/>
        <c:axId val="126847616"/>
        <c:axId val="126849792"/>
      </c:lineChart>
      <c:dateAx>
        <c:axId val="12684761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849792"/>
        <c:crosses val="autoZero"/>
        <c:auto val="1"/>
        <c:lblOffset val="100"/>
        <c:baseTimeUnit val="days"/>
      </c:dateAx>
      <c:valAx>
        <c:axId val="12684979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68476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A!$AL$13:$AL$40</c:f>
              <c:numCache>
                <c:formatCode>General</c:formatCode>
                <c:ptCount val="28"/>
              </c:numCache>
            </c:numRef>
          </c:val>
          <c:smooth val="0"/>
        </c:ser>
        <c:dLbls>
          <c:showLegendKey val="0"/>
          <c:showVal val="0"/>
          <c:showCatName val="0"/>
          <c:showSerName val="0"/>
          <c:showPercent val="0"/>
          <c:showBubbleSize val="0"/>
        </c:dLbls>
        <c:marker val="1"/>
        <c:smooth val="0"/>
        <c:axId val="126870656"/>
        <c:axId val="126872576"/>
      </c:lineChart>
      <c:dateAx>
        <c:axId val="12687065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6872576"/>
        <c:crosses val="autoZero"/>
        <c:auto val="1"/>
        <c:lblOffset val="100"/>
        <c:baseTimeUnit val="days"/>
      </c:dateAx>
      <c:valAx>
        <c:axId val="126872576"/>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68706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Santa Clara Tank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A!$AM$13:$AM$40</c:f>
              <c:numCache>
                <c:formatCode>General</c:formatCode>
                <c:ptCount val="28"/>
              </c:numCache>
            </c:numRef>
          </c:val>
          <c:smooth val="0"/>
        </c:ser>
        <c:dLbls>
          <c:showLegendKey val="0"/>
          <c:showVal val="0"/>
          <c:showCatName val="0"/>
          <c:showSerName val="0"/>
          <c:showPercent val="0"/>
          <c:showBubbleSize val="0"/>
        </c:dLbls>
        <c:marker val="1"/>
        <c:smooth val="0"/>
        <c:axId val="128003456"/>
        <c:axId val="128017920"/>
      </c:lineChart>
      <c:dateAx>
        <c:axId val="12800345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017920"/>
        <c:crosses val="autoZero"/>
        <c:auto val="1"/>
        <c:lblOffset val="100"/>
        <c:baseTimeUnit val="days"/>
      </c:dateAx>
      <c:valAx>
        <c:axId val="12801792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00345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12</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A!$AN$13:$AN$40</c:f>
              <c:numCache>
                <c:formatCode>General</c:formatCode>
                <c:ptCount val="28"/>
              </c:numCache>
            </c:numRef>
          </c:val>
          <c:smooth val="0"/>
        </c:ser>
        <c:dLbls>
          <c:showLegendKey val="0"/>
          <c:showVal val="0"/>
          <c:showCatName val="0"/>
          <c:showSerName val="0"/>
          <c:showPercent val="0"/>
          <c:showBubbleSize val="0"/>
        </c:dLbls>
        <c:marker val="1"/>
        <c:smooth val="0"/>
        <c:axId val="128063360"/>
        <c:axId val="128065536"/>
      </c:lineChart>
      <c:dateAx>
        <c:axId val="12806336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065536"/>
        <c:crosses val="autoZero"/>
        <c:auto val="1"/>
        <c:lblOffset val="100"/>
        <c:baseTimeUnit val="days"/>
      </c:dateAx>
      <c:valAx>
        <c:axId val="128065536"/>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06336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O'Neill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A!$AO$13:$AO$40</c:f>
              <c:numCache>
                <c:formatCode>General</c:formatCode>
                <c:ptCount val="28"/>
              </c:numCache>
            </c:numRef>
          </c:val>
          <c:smooth val="0"/>
        </c:ser>
        <c:dLbls>
          <c:showLegendKey val="0"/>
          <c:showVal val="0"/>
          <c:showCatName val="0"/>
          <c:showSerName val="0"/>
          <c:showPercent val="0"/>
          <c:showBubbleSize val="0"/>
        </c:dLbls>
        <c:marker val="1"/>
        <c:smooth val="0"/>
        <c:axId val="128094592"/>
        <c:axId val="128096512"/>
      </c:lineChart>
      <c:dateAx>
        <c:axId val="12809459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096512"/>
        <c:crosses val="autoZero"/>
        <c:auto val="1"/>
        <c:lblOffset val="100"/>
        <c:baseTimeUnit val="days"/>
      </c:dateAx>
      <c:valAx>
        <c:axId val="12809651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09459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San Luis Reservoir</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A!$AP$13:$AP$40</c:f>
              <c:numCache>
                <c:formatCode>General</c:formatCode>
                <c:ptCount val="28"/>
              </c:numCache>
            </c:numRef>
          </c:val>
          <c:smooth val="0"/>
        </c:ser>
        <c:dLbls>
          <c:showLegendKey val="0"/>
          <c:showVal val="0"/>
          <c:showCatName val="0"/>
          <c:showSerName val="0"/>
          <c:showPercent val="0"/>
          <c:showBubbleSize val="0"/>
        </c:dLbls>
        <c:marker val="1"/>
        <c:smooth val="0"/>
        <c:axId val="128121472"/>
        <c:axId val="128197376"/>
      </c:lineChart>
      <c:dateAx>
        <c:axId val="12812147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197376"/>
        <c:crosses val="autoZero"/>
        <c:auto val="1"/>
        <c:lblOffset val="100"/>
        <c:baseTimeUnit val="days"/>
      </c:dateAx>
      <c:valAx>
        <c:axId val="128197376"/>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12147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13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A!$AR$13:$AR$40</c:f>
              <c:numCache>
                <c:formatCode>General</c:formatCode>
                <c:ptCount val="28"/>
              </c:numCache>
            </c:numRef>
          </c:val>
          <c:smooth val="0"/>
        </c:ser>
        <c:dLbls>
          <c:showLegendKey val="0"/>
          <c:showVal val="0"/>
          <c:showCatName val="0"/>
          <c:showSerName val="0"/>
          <c:showPercent val="0"/>
          <c:showBubbleSize val="0"/>
        </c:dLbls>
        <c:marker val="1"/>
        <c:smooth val="0"/>
        <c:axId val="128222720"/>
        <c:axId val="128224640"/>
      </c:lineChart>
      <c:dateAx>
        <c:axId val="12822272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224640"/>
        <c:crosses val="autoZero"/>
        <c:auto val="1"/>
        <c:lblOffset val="100"/>
        <c:baseTimeUnit val="days"/>
      </c:dateAx>
      <c:valAx>
        <c:axId val="12822464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22272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A!$AS$13:$AS$40</c:f>
              <c:numCache>
                <c:formatCode>General</c:formatCode>
                <c:ptCount val="28"/>
              </c:numCache>
            </c:numRef>
          </c:val>
          <c:smooth val="0"/>
        </c:ser>
        <c:dLbls>
          <c:showLegendKey val="0"/>
          <c:showVal val="0"/>
          <c:showCatName val="0"/>
          <c:showSerName val="0"/>
          <c:showPercent val="0"/>
          <c:showBubbleSize val="0"/>
        </c:dLbls>
        <c:marker val="1"/>
        <c:smooth val="0"/>
        <c:axId val="128278528"/>
        <c:axId val="128280448"/>
      </c:lineChart>
      <c:dateAx>
        <c:axId val="12827852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280448"/>
        <c:crosses val="autoZero"/>
        <c:auto val="1"/>
        <c:lblOffset val="100"/>
        <c:baseTimeUnit val="days"/>
      </c:dateAx>
      <c:valAx>
        <c:axId val="128280448"/>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27852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23</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A!$AU$13:$AU$40</c:f>
              <c:numCache>
                <c:formatCode>General</c:formatCode>
                <c:ptCount val="28"/>
              </c:numCache>
            </c:numRef>
          </c:val>
          <c:smooth val="0"/>
        </c:ser>
        <c:dLbls>
          <c:showLegendKey val="0"/>
          <c:showVal val="0"/>
          <c:showCatName val="0"/>
          <c:showSerName val="0"/>
          <c:showPercent val="0"/>
          <c:showBubbleSize val="0"/>
        </c:dLbls>
        <c:marker val="1"/>
        <c:smooth val="0"/>
        <c:axId val="128297216"/>
        <c:axId val="128311680"/>
      </c:lineChart>
      <c:dateAx>
        <c:axId val="128297216"/>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311680"/>
        <c:crosses val="autoZero"/>
        <c:auto val="1"/>
        <c:lblOffset val="100"/>
        <c:baseTimeUnit val="days"/>
      </c:dateAx>
      <c:valAx>
        <c:axId val="12831168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297216"/>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25</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A!$AV$13:$AV$40</c:f>
              <c:numCache>
                <c:formatCode>General</c:formatCode>
                <c:ptCount val="28"/>
              </c:numCache>
            </c:numRef>
          </c:val>
          <c:smooth val="0"/>
        </c:ser>
        <c:dLbls>
          <c:showLegendKey val="0"/>
          <c:showVal val="0"/>
          <c:showCatName val="0"/>
          <c:showSerName val="0"/>
          <c:showPercent val="0"/>
          <c:showBubbleSize val="0"/>
        </c:dLbls>
        <c:marker val="1"/>
        <c:smooth val="0"/>
        <c:axId val="128602880"/>
        <c:axId val="128604800"/>
      </c:lineChart>
      <c:dateAx>
        <c:axId val="128602880"/>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604800"/>
        <c:crosses val="autoZero"/>
        <c:auto val="1"/>
        <c:lblOffset val="100"/>
        <c:baseTimeUnit val="days"/>
      </c:dateAx>
      <c:valAx>
        <c:axId val="128604800"/>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6028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27</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A!$AW$13:$AW$40</c:f>
              <c:numCache>
                <c:formatCode>General</c:formatCode>
                <c:ptCount val="28"/>
              </c:numCache>
            </c:numRef>
          </c:val>
          <c:smooth val="0"/>
        </c:ser>
        <c:dLbls>
          <c:showLegendKey val="0"/>
          <c:showVal val="0"/>
          <c:showCatName val="0"/>
          <c:showSerName val="0"/>
          <c:showPercent val="0"/>
          <c:showBubbleSize val="0"/>
        </c:dLbls>
        <c:marker val="1"/>
        <c:smooth val="0"/>
        <c:axId val="128621568"/>
        <c:axId val="128636032"/>
      </c:lineChart>
      <c:dateAx>
        <c:axId val="128621568"/>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636032"/>
        <c:crosses val="autoZero"/>
        <c:auto val="1"/>
        <c:lblOffset val="100"/>
        <c:baseTimeUnit val="days"/>
      </c:dateAx>
      <c:valAx>
        <c:axId val="12863603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62156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29</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A!$AX$13:$AX$40</c:f>
              <c:numCache>
                <c:formatCode>General</c:formatCode>
                <c:ptCount val="28"/>
              </c:numCache>
            </c:numRef>
          </c:val>
          <c:smooth val="0"/>
        </c:ser>
        <c:dLbls>
          <c:showLegendKey val="0"/>
          <c:showVal val="0"/>
          <c:showCatName val="0"/>
          <c:showSerName val="0"/>
          <c:showPercent val="0"/>
          <c:showBubbleSize val="0"/>
        </c:dLbls>
        <c:marker val="1"/>
        <c:smooth val="0"/>
        <c:axId val="128669184"/>
        <c:axId val="128671104"/>
      </c:lineChart>
      <c:dateAx>
        <c:axId val="12866918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671104"/>
        <c:crosses val="autoZero"/>
        <c:auto val="1"/>
        <c:lblOffset val="100"/>
        <c:baseTimeUnit val="days"/>
      </c:dateAx>
      <c:valAx>
        <c:axId val="128671104"/>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66918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41</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A!$AY$13:$AY$40</c:f>
              <c:numCache>
                <c:formatCode>General</c:formatCode>
                <c:ptCount val="28"/>
              </c:numCache>
            </c:numRef>
          </c:val>
          <c:smooth val="0"/>
        </c:ser>
        <c:dLbls>
          <c:showLegendKey val="0"/>
          <c:showVal val="0"/>
          <c:showCatName val="0"/>
          <c:showSerName val="0"/>
          <c:showPercent val="0"/>
          <c:showBubbleSize val="0"/>
        </c:dLbls>
        <c:marker val="1"/>
        <c:smooth val="0"/>
        <c:axId val="128704512"/>
        <c:axId val="128706432"/>
      </c:lineChart>
      <c:dateAx>
        <c:axId val="128704512"/>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706432"/>
        <c:crosses val="autoZero"/>
        <c:auto val="1"/>
        <c:lblOffset val="100"/>
        <c:baseTimeUnit val="days"/>
      </c:dateAx>
      <c:valAx>
        <c:axId val="128706432"/>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704512"/>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Check 66</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A!$AZ$13:$AZ$40</c:f>
              <c:numCache>
                <c:formatCode>General</c:formatCode>
                <c:ptCount val="28"/>
              </c:numCache>
            </c:numRef>
          </c:val>
          <c:smooth val="0"/>
        </c:ser>
        <c:dLbls>
          <c:showLegendKey val="0"/>
          <c:showVal val="0"/>
          <c:showCatName val="0"/>
          <c:showSerName val="0"/>
          <c:showPercent val="0"/>
          <c:showBubbleSize val="0"/>
        </c:dLbls>
        <c:marker val="1"/>
        <c:smooth val="0"/>
        <c:axId val="128862464"/>
        <c:axId val="128876928"/>
      </c:lineChart>
      <c:dateAx>
        <c:axId val="12886246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28876928"/>
        <c:crosses val="autoZero"/>
        <c:auto val="1"/>
        <c:lblOffset val="100"/>
        <c:baseTimeUnit val="days"/>
      </c:dateAx>
      <c:valAx>
        <c:axId val="128876928"/>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2886246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Forecasted DOC at Pyramid Lake Inflow</a:t>
            </a:r>
          </a:p>
        </c:rich>
      </c:tx>
      <c:layout/>
      <c:overlay val="0"/>
    </c:title>
    <c:autoTitleDeleted val="0"/>
    <c:plotArea>
      <c:layout/>
      <c:lineChart>
        <c:grouping val="standard"/>
        <c:varyColors val="0"/>
        <c:ser>
          <c:idx val="0"/>
          <c:order val="0"/>
          <c:tx>
            <c:v>Base Case</c:v>
          </c:tx>
          <c:marker>
            <c:symbol val="none"/>
          </c:marker>
          <c:cat>
            <c:numRef>
              <c:f>A!$B$13:$B$40</c:f>
              <c:numCache>
                <c:formatCode>mm/dd/yyyy</c:formatCode>
                <c:ptCount val="28"/>
                <c:pt idx="0">
                  <c:v>41303</c:v>
                </c:pt>
                <c:pt idx="1">
                  <c:v>41304</c:v>
                </c:pt>
                <c:pt idx="2">
                  <c:v>41305</c:v>
                </c:pt>
                <c:pt idx="3">
                  <c:v>41306</c:v>
                </c:pt>
                <c:pt idx="4">
                  <c:v>41307</c:v>
                </c:pt>
                <c:pt idx="5">
                  <c:v>41308</c:v>
                </c:pt>
                <c:pt idx="6">
                  <c:v>41309</c:v>
                </c:pt>
                <c:pt idx="7">
                  <c:v>41310</c:v>
                </c:pt>
                <c:pt idx="8">
                  <c:v>41311</c:v>
                </c:pt>
                <c:pt idx="9">
                  <c:v>41312</c:v>
                </c:pt>
                <c:pt idx="10">
                  <c:v>41313</c:v>
                </c:pt>
                <c:pt idx="11">
                  <c:v>41314</c:v>
                </c:pt>
                <c:pt idx="12">
                  <c:v>41315</c:v>
                </c:pt>
                <c:pt idx="13">
                  <c:v>41316</c:v>
                </c:pt>
                <c:pt idx="14">
                  <c:v>41317</c:v>
                </c:pt>
                <c:pt idx="15">
                  <c:v>41318</c:v>
                </c:pt>
                <c:pt idx="16">
                  <c:v>41319</c:v>
                </c:pt>
                <c:pt idx="17">
                  <c:v>41320</c:v>
                </c:pt>
                <c:pt idx="18">
                  <c:v>41321</c:v>
                </c:pt>
                <c:pt idx="19">
                  <c:v>41322</c:v>
                </c:pt>
                <c:pt idx="20">
                  <c:v>41323</c:v>
                </c:pt>
                <c:pt idx="21">
                  <c:v>41324</c:v>
                </c:pt>
                <c:pt idx="22">
                  <c:v>41325</c:v>
                </c:pt>
                <c:pt idx="23">
                  <c:v>41326</c:v>
                </c:pt>
                <c:pt idx="24">
                  <c:v>41327</c:v>
                </c:pt>
                <c:pt idx="25">
                  <c:v>41328</c:v>
                </c:pt>
                <c:pt idx="26">
                  <c:v>41329</c:v>
                </c:pt>
                <c:pt idx="27">
                  <c:v>41330</c:v>
                </c:pt>
              </c:numCache>
            </c:numRef>
          </c:cat>
          <c:val>
            <c:numRef>
              <c:f>A!$BA$13:$BA$40</c:f>
              <c:numCache>
                <c:formatCode>General</c:formatCode>
                <c:ptCount val="28"/>
              </c:numCache>
            </c:numRef>
          </c:val>
          <c:smooth val="0"/>
        </c:ser>
        <c:dLbls>
          <c:showLegendKey val="0"/>
          <c:showVal val="0"/>
          <c:showCatName val="0"/>
          <c:showSerName val="0"/>
          <c:showPercent val="0"/>
          <c:showBubbleSize val="0"/>
        </c:dLbls>
        <c:marker val="1"/>
        <c:smooth val="0"/>
        <c:axId val="131015424"/>
        <c:axId val="131017344"/>
      </c:lineChart>
      <c:dateAx>
        <c:axId val="131015424"/>
        <c:scaling>
          <c:orientation val="minMax"/>
        </c:scaling>
        <c:delete val="0"/>
        <c:axPos val="b"/>
        <c:title>
          <c:tx>
            <c:rich>
              <a:bodyPr/>
              <a:lstStyle/>
              <a:p>
                <a:pPr>
                  <a:defRPr/>
                </a:pPr>
                <a:r>
                  <a:rPr lang="en-US"/>
                  <a:t>Date</a:t>
                </a:r>
              </a:p>
            </c:rich>
          </c:tx>
          <c:layout/>
          <c:overlay val="0"/>
        </c:title>
        <c:numFmt formatCode="[$-409]dd\-mmm\-yy;@" sourceLinked="0"/>
        <c:majorTickMark val="out"/>
        <c:minorTickMark val="none"/>
        <c:tickLblPos val="nextTo"/>
        <c:crossAx val="131017344"/>
        <c:crosses val="autoZero"/>
        <c:auto val="1"/>
        <c:lblOffset val="100"/>
        <c:baseTimeUnit val="days"/>
      </c:dateAx>
      <c:valAx>
        <c:axId val="131017344"/>
        <c:scaling>
          <c:orientation val="minMax"/>
          <c:min val="0"/>
        </c:scaling>
        <c:delete val="0"/>
        <c:axPos val="l"/>
        <c:majorGridlines/>
        <c:title>
          <c:tx>
            <c:rich>
              <a:bodyPr/>
              <a:lstStyle/>
              <a:p>
                <a:pPr>
                  <a:defRPr/>
                </a:pPr>
                <a:r>
                  <a:rPr lang="en-US"/>
                  <a:t>DOC (mg/L)</a:t>
                </a:r>
              </a:p>
            </c:rich>
          </c:tx>
          <c:layout/>
          <c:overlay val="0"/>
        </c:title>
        <c:numFmt formatCode="General" sourceLinked="1"/>
        <c:majorTickMark val="out"/>
        <c:minorTickMark val="none"/>
        <c:tickLblPos val="nextTo"/>
        <c:crossAx val="13101542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63500</xdr:rowOff>
    </xdr:from>
    <xdr:to>
      <xdr:col>10</xdr:col>
      <xdr:colOff>317500</xdr:colOff>
      <xdr:row>23</xdr:row>
      <xdr:rowOff>149225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24</xdr:row>
      <xdr:rowOff>50800</xdr:rowOff>
    </xdr:from>
    <xdr:to>
      <xdr:col>10</xdr:col>
      <xdr:colOff>317500</xdr:colOff>
      <xdr:row>47</xdr:row>
      <xdr:rowOff>136525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63500</xdr:colOff>
      <xdr:row>48</xdr:row>
      <xdr:rowOff>38100</xdr:rowOff>
    </xdr:from>
    <xdr:to>
      <xdr:col>10</xdr:col>
      <xdr:colOff>317500</xdr:colOff>
      <xdr:row>71</xdr:row>
      <xdr:rowOff>123825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63500</xdr:colOff>
      <xdr:row>72</xdr:row>
      <xdr:rowOff>25400</xdr:rowOff>
    </xdr:from>
    <xdr:to>
      <xdr:col>10</xdr:col>
      <xdr:colOff>317500</xdr:colOff>
      <xdr:row>95</xdr:row>
      <xdr:rowOff>111125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63500</xdr:colOff>
      <xdr:row>96</xdr:row>
      <xdr:rowOff>12700</xdr:rowOff>
    </xdr:from>
    <xdr:to>
      <xdr:col>10</xdr:col>
      <xdr:colOff>317500</xdr:colOff>
      <xdr:row>119</xdr:row>
      <xdr:rowOff>98425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63500</xdr:colOff>
      <xdr:row>120</xdr:row>
      <xdr:rowOff>0</xdr:rowOff>
    </xdr:from>
    <xdr:to>
      <xdr:col>10</xdr:col>
      <xdr:colOff>317500</xdr:colOff>
      <xdr:row>143</xdr:row>
      <xdr:rowOff>85725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63500</xdr:colOff>
      <xdr:row>143</xdr:row>
      <xdr:rowOff>149225</xdr:rowOff>
    </xdr:from>
    <xdr:to>
      <xdr:col>10</xdr:col>
      <xdr:colOff>317500</xdr:colOff>
      <xdr:row>167</xdr:row>
      <xdr:rowOff>73025</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63500</xdr:colOff>
      <xdr:row>167</xdr:row>
      <xdr:rowOff>136525</xdr:rowOff>
    </xdr:from>
    <xdr:to>
      <xdr:col>10</xdr:col>
      <xdr:colOff>317500</xdr:colOff>
      <xdr:row>191</xdr:row>
      <xdr:rowOff>60325</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63500</xdr:colOff>
      <xdr:row>191</xdr:row>
      <xdr:rowOff>123825</xdr:rowOff>
    </xdr:from>
    <xdr:to>
      <xdr:col>10</xdr:col>
      <xdr:colOff>317500</xdr:colOff>
      <xdr:row>215</xdr:row>
      <xdr:rowOff>47625</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63500</xdr:colOff>
      <xdr:row>215</xdr:row>
      <xdr:rowOff>111125</xdr:rowOff>
    </xdr:from>
    <xdr:to>
      <xdr:col>10</xdr:col>
      <xdr:colOff>317500</xdr:colOff>
      <xdr:row>239</xdr:row>
      <xdr:rowOff>34925</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63500</xdr:colOff>
      <xdr:row>239</xdr:row>
      <xdr:rowOff>98425</xdr:rowOff>
    </xdr:from>
    <xdr:to>
      <xdr:col>10</xdr:col>
      <xdr:colOff>317500</xdr:colOff>
      <xdr:row>263</xdr:row>
      <xdr:rowOff>22225</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63500</xdr:colOff>
      <xdr:row>263</xdr:row>
      <xdr:rowOff>85725</xdr:rowOff>
    </xdr:from>
    <xdr:to>
      <xdr:col>10</xdr:col>
      <xdr:colOff>317500</xdr:colOff>
      <xdr:row>287</xdr:row>
      <xdr:rowOff>9525</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63500</xdr:colOff>
      <xdr:row>287</xdr:row>
      <xdr:rowOff>73025</xdr:rowOff>
    </xdr:from>
    <xdr:to>
      <xdr:col>10</xdr:col>
      <xdr:colOff>317500</xdr:colOff>
      <xdr:row>310</xdr:row>
      <xdr:rowOff>158750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63500</xdr:colOff>
      <xdr:row>311</xdr:row>
      <xdr:rowOff>60325</xdr:rowOff>
    </xdr:from>
    <xdr:to>
      <xdr:col>10</xdr:col>
      <xdr:colOff>317500</xdr:colOff>
      <xdr:row>334</xdr:row>
      <xdr:rowOff>146050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63500</xdr:colOff>
      <xdr:row>335</xdr:row>
      <xdr:rowOff>47625</xdr:rowOff>
    </xdr:from>
    <xdr:to>
      <xdr:col>10</xdr:col>
      <xdr:colOff>317500</xdr:colOff>
      <xdr:row>358</xdr:row>
      <xdr:rowOff>133350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10</xdr:col>
      <xdr:colOff>381000</xdr:colOff>
      <xdr:row>0</xdr:row>
      <xdr:rowOff>63500</xdr:rowOff>
    </xdr:from>
    <xdr:to>
      <xdr:col>21</xdr:col>
      <xdr:colOff>25400</xdr:colOff>
      <xdr:row>23</xdr:row>
      <xdr:rowOff>149225</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381000</xdr:colOff>
      <xdr:row>24</xdr:row>
      <xdr:rowOff>50800</xdr:rowOff>
    </xdr:from>
    <xdr:to>
      <xdr:col>21</xdr:col>
      <xdr:colOff>25400</xdr:colOff>
      <xdr:row>47</xdr:row>
      <xdr:rowOff>136525</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10</xdr:col>
      <xdr:colOff>381000</xdr:colOff>
      <xdr:row>48</xdr:row>
      <xdr:rowOff>38100</xdr:rowOff>
    </xdr:from>
    <xdr:to>
      <xdr:col>21</xdr:col>
      <xdr:colOff>25400</xdr:colOff>
      <xdr:row>71</xdr:row>
      <xdr:rowOff>123825</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10</xdr:col>
      <xdr:colOff>381000</xdr:colOff>
      <xdr:row>72</xdr:row>
      <xdr:rowOff>25400</xdr:rowOff>
    </xdr:from>
    <xdr:to>
      <xdr:col>21</xdr:col>
      <xdr:colOff>25400</xdr:colOff>
      <xdr:row>95</xdr:row>
      <xdr:rowOff>111125</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10</xdr:col>
      <xdr:colOff>381000</xdr:colOff>
      <xdr:row>96</xdr:row>
      <xdr:rowOff>12700</xdr:rowOff>
    </xdr:from>
    <xdr:to>
      <xdr:col>21</xdr:col>
      <xdr:colOff>25400</xdr:colOff>
      <xdr:row>119</xdr:row>
      <xdr:rowOff>98425</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10</xdr:col>
      <xdr:colOff>381000</xdr:colOff>
      <xdr:row>120</xdr:row>
      <xdr:rowOff>0</xdr:rowOff>
    </xdr:from>
    <xdr:to>
      <xdr:col>21</xdr:col>
      <xdr:colOff>25400</xdr:colOff>
      <xdr:row>143</xdr:row>
      <xdr:rowOff>85725</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10</xdr:col>
      <xdr:colOff>381000</xdr:colOff>
      <xdr:row>143</xdr:row>
      <xdr:rowOff>149225</xdr:rowOff>
    </xdr:from>
    <xdr:to>
      <xdr:col>21</xdr:col>
      <xdr:colOff>25400</xdr:colOff>
      <xdr:row>167</xdr:row>
      <xdr:rowOff>73025</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10</xdr:col>
      <xdr:colOff>381000</xdr:colOff>
      <xdr:row>167</xdr:row>
      <xdr:rowOff>136525</xdr:rowOff>
    </xdr:from>
    <xdr:to>
      <xdr:col>21</xdr:col>
      <xdr:colOff>25400</xdr:colOff>
      <xdr:row>191</xdr:row>
      <xdr:rowOff>60325</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10</xdr:col>
      <xdr:colOff>381000</xdr:colOff>
      <xdr:row>191</xdr:row>
      <xdr:rowOff>123825</xdr:rowOff>
    </xdr:from>
    <xdr:to>
      <xdr:col>21</xdr:col>
      <xdr:colOff>25400</xdr:colOff>
      <xdr:row>215</xdr:row>
      <xdr:rowOff>47625</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10</xdr:col>
      <xdr:colOff>381000</xdr:colOff>
      <xdr:row>215</xdr:row>
      <xdr:rowOff>111125</xdr:rowOff>
    </xdr:from>
    <xdr:to>
      <xdr:col>21</xdr:col>
      <xdr:colOff>25400</xdr:colOff>
      <xdr:row>239</xdr:row>
      <xdr:rowOff>34925</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10</xdr:col>
      <xdr:colOff>381000</xdr:colOff>
      <xdr:row>239</xdr:row>
      <xdr:rowOff>98425</xdr:rowOff>
    </xdr:from>
    <xdr:to>
      <xdr:col>21</xdr:col>
      <xdr:colOff>25400</xdr:colOff>
      <xdr:row>263</xdr:row>
      <xdr:rowOff>22225</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10</xdr:col>
      <xdr:colOff>381000</xdr:colOff>
      <xdr:row>263</xdr:row>
      <xdr:rowOff>85725</xdr:rowOff>
    </xdr:from>
    <xdr:to>
      <xdr:col>21</xdr:col>
      <xdr:colOff>25400</xdr:colOff>
      <xdr:row>287</xdr:row>
      <xdr:rowOff>9525</xdr:rowOff>
    </xdr:to>
    <xdr:graphicFrame macro="">
      <xdr:nvGraphicFramePr>
        <xdr:cNvPr id="28" name="Chart 2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10</xdr:col>
      <xdr:colOff>381000</xdr:colOff>
      <xdr:row>287</xdr:row>
      <xdr:rowOff>73025</xdr:rowOff>
    </xdr:from>
    <xdr:to>
      <xdr:col>21</xdr:col>
      <xdr:colOff>25400</xdr:colOff>
      <xdr:row>310</xdr:row>
      <xdr:rowOff>158750</xdr:rowOff>
    </xdr:to>
    <xdr:graphicFrame macro="">
      <xdr:nvGraphicFramePr>
        <xdr:cNvPr id="29" name="Chart 2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10</xdr:col>
      <xdr:colOff>381000</xdr:colOff>
      <xdr:row>311</xdr:row>
      <xdr:rowOff>60325</xdr:rowOff>
    </xdr:from>
    <xdr:to>
      <xdr:col>21</xdr:col>
      <xdr:colOff>25400</xdr:colOff>
      <xdr:row>334</xdr:row>
      <xdr:rowOff>146050</xdr:rowOff>
    </xdr:to>
    <xdr:graphicFrame macro="">
      <xdr:nvGraphicFramePr>
        <xdr:cNvPr id="30" name="Chart 2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10</xdr:col>
      <xdr:colOff>381000</xdr:colOff>
      <xdr:row>335</xdr:row>
      <xdr:rowOff>47625</xdr:rowOff>
    </xdr:from>
    <xdr:to>
      <xdr:col>21</xdr:col>
      <xdr:colOff>25400</xdr:colOff>
      <xdr:row>358</xdr:row>
      <xdr:rowOff>133350</xdr:rowOff>
    </xdr:to>
    <xdr:graphicFrame macro="">
      <xdr:nvGraphicFramePr>
        <xdr:cNvPr id="31" name="Chart 3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21</xdr:col>
      <xdr:colOff>88900</xdr:colOff>
      <xdr:row>0</xdr:row>
      <xdr:rowOff>63500</xdr:rowOff>
    </xdr:from>
    <xdr:to>
      <xdr:col>31</xdr:col>
      <xdr:colOff>342900</xdr:colOff>
      <xdr:row>23</xdr:row>
      <xdr:rowOff>149225</xdr:rowOff>
    </xdr:to>
    <xdr:graphicFrame macro="">
      <xdr:nvGraphicFramePr>
        <xdr:cNvPr id="32" name="Chart 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21</xdr:col>
      <xdr:colOff>88900</xdr:colOff>
      <xdr:row>24</xdr:row>
      <xdr:rowOff>50800</xdr:rowOff>
    </xdr:from>
    <xdr:to>
      <xdr:col>31</xdr:col>
      <xdr:colOff>342900</xdr:colOff>
      <xdr:row>47</xdr:row>
      <xdr:rowOff>136525</xdr:rowOff>
    </xdr:to>
    <xdr:graphicFrame macro="">
      <xdr:nvGraphicFramePr>
        <xdr:cNvPr id="33" name="Chart 3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21</xdr:col>
      <xdr:colOff>88900</xdr:colOff>
      <xdr:row>48</xdr:row>
      <xdr:rowOff>38100</xdr:rowOff>
    </xdr:from>
    <xdr:to>
      <xdr:col>31</xdr:col>
      <xdr:colOff>342900</xdr:colOff>
      <xdr:row>71</xdr:row>
      <xdr:rowOff>123825</xdr:rowOff>
    </xdr:to>
    <xdr:graphicFrame macro="">
      <xdr:nvGraphicFramePr>
        <xdr:cNvPr id="34" name="Chart 3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21</xdr:col>
      <xdr:colOff>88900</xdr:colOff>
      <xdr:row>72</xdr:row>
      <xdr:rowOff>25400</xdr:rowOff>
    </xdr:from>
    <xdr:to>
      <xdr:col>31</xdr:col>
      <xdr:colOff>342900</xdr:colOff>
      <xdr:row>95</xdr:row>
      <xdr:rowOff>111125</xdr:rowOff>
    </xdr:to>
    <xdr:graphicFrame macro="">
      <xdr:nvGraphicFramePr>
        <xdr:cNvPr id="35" name="Chart 3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21</xdr:col>
      <xdr:colOff>88900</xdr:colOff>
      <xdr:row>96</xdr:row>
      <xdr:rowOff>12700</xdr:rowOff>
    </xdr:from>
    <xdr:to>
      <xdr:col>31</xdr:col>
      <xdr:colOff>342900</xdr:colOff>
      <xdr:row>119</xdr:row>
      <xdr:rowOff>98425</xdr:rowOff>
    </xdr:to>
    <xdr:graphicFrame macro="">
      <xdr:nvGraphicFramePr>
        <xdr:cNvPr id="36" name="Chart 3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21</xdr:col>
      <xdr:colOff>88900</xdr:colOff>
      <xdr:row>120</xdr:row>
      <xdr:rowOff>0</xdr:rowOff>
    </xdr:from>
    <xdr:to>
      <xdr:col>31</xdr:col>
      <xdr:colOff>342900</xdr:colOff>
      <xdr:row>143</xdr:row>
      <xdr:rowOff>85725</xdr:rowOff>
    </xdr:to>
    <xdr:graphicFrame macro="">
      <xdr:nvGraphicFramePr>
        <xdr:cNvPr id="37"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21</xdr:col>
      <xdr:colOff>88900</xdr:colOff>
      <xdr:row>143</xdr:row>
      <xdr:rowOff>149225</xdr:rowOff>
    </xdr:from>
    <xdr:to>
      <xdr:col>31</xdr:col>
      <xdr:colOff>342900</xdr:colOff>
      <xdr:row>167</xdr:row>
      <xdr:rowOff>73025</xdr:rowOff>
    </xdr:to>
    <xdr:graphicFrame macro="">
      <xdr:nvGraphicFramePr>
        <xdr:cNvPr id="38" name="Chart 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21</xdr:col>
      <xdr:colOff>88900</xdr:colOff>
      <xdr:row>167</xdr:row>
      <xdr:rowOff>136525</xdr:rowOff>
    </xdr:from>
    <xdr:to>
      <xdr:col>31</xdr:col>
      <xdr:colOff>342900</xdr:colOff>
      <xdr:row>191</xdr:row>
      <xdr:rowOff>60325</xdr:rowOff>
    </xdr:to>
    <xdr:graphicFrame macro="">
      <xdr:nvGraphicFramePr>
        <xdr:cNvPr id="39" name="Chart 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21</xdr:col>
      <xdr:colOff>88900</xdr:colOff>
      <xdr:row>191</xdr:row>
      <xdr:rowOff>123825</xdr:rowOff>
    </xdr:from>
    <xdr:to>
      <xdr:col>31</xdr:col>
      <xdr:colOff>342900</xdr:colOff>
      <xdr:row>215</xdr:row>
      <xdr:rowOff>47625</xdr:rowOff>
    </xdr:to>
    <xdr:graphicFrame macro="">
      <xdr:nvGraphicFramePr>
        <xdr:cNvPr id="40" name="Chart 3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21</xdr:col>
      <xdr:colOff>88900</xdr:colOff>
      <xdr:row>215</xdr:row>
      <xdr:rowOff>111125</xdr:rowOff>
    </xdr:from>
    <xdr:to>
      <xdr:col>31</xdr:col>
      <xdr:colOff>342900</xdr:colOff>
      <xdr:row>239</xdr:row>
      <xdr:rowOff>34925</xdr:rowOff>
    </xdr:to>
    <xdr:graphicFrame macro="">
      <xdr:nvGraphicFramePr>
        <xdr:cNvPr id="41" name="Chart 4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21</xdr:col>
      <xdr:colOff>88900</xdr:colOff>
      <xdr:row>239</xdr:row>
      <xdr:rowOff>98425</xdr:rowOff>
    </xdr:from>
    <xdr:to>
      <xdr:col>31</xdr:col>
      <xdr:colOff>342900</xdr:colOff>
      <xdr:row>263</xdr:row>
      <xdr:rowOff>22225</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21</xdr:col>
      <xdr:colOff>88900</xdr:colOff>
      <xdr:row>263</xdr:row>
      <xdr:rowOff>85725</xdr:rowOff>
    </xdr:from>
    <xdr:to>
      <xdr:col>31</xdr:col>
      <xdr:colOff>342900</xdr:colOff>
      <xdr:row>287</xdr:row>
      <xdr:rowOff>9525</xdr:rowOff>
    </xdr:to>
    <xdr:graphicFrame macro="">
      <xdr:nvGraphicFramePr>
        <xdr:cNvPr id="43" name="Chart 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21</xdr:col>
      <xdr:colOff>88900</xdr:colOff>
      <xdr:row>287</xdr:row>
      <xdr:rowOff>73025</xdr:rowOff>
    </xdr:from>
    <xdr:to>
      <xdr:col>31</xdr:col>
      <xdr:colOff>342900</xdr:colOff>
      <xdr:row>310</xdr:row>
      <xdr:rowOff>158750</xdr:rowOff>
    </xdr:to>
    <xdr:graphicFrame macro="">
      <xdr:nvGraphicFramePr>
        <xdr:cNvPr id="44" name="Chart 4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21</xdr:col>
      <xdr:colOff>88900</xdr:colOff>
      <xdr:row>311</xdr:row>
      <xdr:rowOff>60325</xdr:rowOff>
    </xdr:from>
    <xdr:to>
      <xdr:col>31</xdr:col>
      <xdr:colOff>342900</xdr:colOff>
      <xdr:row>334</xdr:row>
      <xdr:rowOff>146050</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21</xdr:col>
      <xdr:colOff>88900</xdr:colOff>
      <xdr:row>335</xdr:row>
      <xdr:rowOff>47625</xdr:rowOff>
    </xdr:from>
    <xdr:to>
      <xdr:col>31</xdr:col>
      <xdr:colOff>342900</xdr:colOff>
      <xdr:row>358</xdr:row>
      <xdr:rowOff>133350</xdr:rowOff>
    </xdr:to>
    <xdr:graphicFrame macro="">
      <xdr:nvGraphicFramePr>
        <xdr:cNvPr id="46" name="Chart 4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238125</xdr:colOff>
          <xdr:row>1</xdr:row>
          <xdr:rowOff>47625</xdr:rowOff>
        </xdr:from>
        <xdr:to>
          <xdr:col>4</xdr:col>
          <xdr:colOff>219075</xdr:colOff>
          <xdr:row>4</xdr:row>
          <xdr:rowOff>0</xdr:rowOff>
        </xdr:to>
        <xdr:sp macro="" textlink="">
          <xdr:nvSpPr>
            <xdr:cNvPr id="279553" name="Button 1" hidden="1">
              <a:extLst>
                <a:ext uri="{63B3BB69-23CF-44E3-9099-C40C66FF867C}">
                  <a14:compatExt spid="_x0000_s279553"/>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US" sz="1000" b="1" i="0" u="none" strike="noStrike" baseline="0">
                  <a:solidFill>
                    <a:srgbClr val="0000FF"/>
                  </a:solidFill>
                  <a:latin typeface="Arial"/>
                  <a:cs typeface="Arial"/>
                </a:rPr>
                <a:t>Generate Report </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63:A376"/>
  <sheetViews>
    <sheetView tabSelected="1" topLeftCell="A341" workbookViewId="0">
      <selection activeCell="A363" sqref="A363:A376"/>
    </sheetView>
  </sheetViews>
  <sheetFormatPr defaultRowHeight="12.75" x14ac:dyDescent="0.2"/>
  <sheetData>
    <row r="363" spans="1:1" x14ac:dyDescent="0.2">
      <c r="A363" t="s">
        <v>146</v>
      </c>
    </row>
    <row r="364" spans="1:1" x14ac:dyDescent="0.2">
      <c r="A364" t="s">
        <v>147</v>
      </c>
    </row>
    <row r="366" spans="1:1" x14ac:dyDescent="0.2">
      <c r="A366" t="s">
        <v>148</v>
      </c>
    </row>
    <row r="367" spans="1:1" x14ac:dyDescent="0.2">
      <c r="A367" t="s">
        <v>149</v>
      </c>
    </row>
    <row r="368" spans="1:1" x14ac:dyDescent="0.2">
      <c r="A368" t="s">
        <v>150</v>
      </c>
    </row>
    <row r="369" spans="1:1" x14ac:dyDescent="0.2">
      <c r="A369" t="s">
        <v>151</v>
      </c>
    </row>
    <row r="370" spans="1:1" x14ac:dyDescent="0.2">
      <c r="A370" t="s">
        <v>152</v>
      </c>
    </row>
    <row r="371" spans="1:1" x14ac:dyDescent="0.2">
      <c r="A371" t="s">
        <v>153</v>
      </c>
    </row>
    <row r="372" spans="1:1" x14ac:dyDescent="0.2">
      <c r="A372" t="s">
        <v>154</v>
      </c>
    </row>
    <row r="373" spans="1:1" x14ac:dyDescent="0.2">
      <c r="A373" t="s">
        <v>155</v>
      </c>
    </row>
    <row r="374" spans="1:1" x14ac:dyDescent="0.2">
      <c r="A374" t="s">
        <v>156</v>
      </c>
    </row>
    <row r="375" spans="1:1" x14ac:dyDescent="0.2">
      <c r="A375" t="s">
        <v>157</v>
      </c>
    </row>
    <row r="376" spans="1:1" x14ac:dyDescent="0.2">
      <c r="A376" t="s">
        <v>158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0"/>
  <sheetViews>
    <sheetView workbookViewId="0">
      <selection activeCell="B13" sqref="B13"/>
    </sheetView>
  </sheetViews>
  <sheetFormatPr defaultRowHeight="12.75" x14ac:dyDescent="0.2"/>
  <cols>
    <col min="1" max="1" width="10.85546875" bestFit="1" customWidth="1"/>
    <col min="2" max="2" width="10.140625" bestFit="1" customWidth="1"/>
    <col min="3" max="36" width="23.7109375" bestFit="1" customWidth="1"/>
  </cols>
  <sheetData>
    <row r="1" spans="1:36" x14ac:dyDescent="0.2">
      <c r="A1" s="2" t="s">
        <v>16</v>
      </c>
      <c r="C1" t="s">
        <v>64</v>
      </c>
      <c r="D1" t="s">
        <v>64</v>
      </c>
      <c r="E1" t="s">
        <v>64</v>
      </c>
      <c r="F1" t="s">
        <v>64</v>
      </c>
      <c r="G1" t="s">
        <v>64</v>
      </c>
      <c r="H1" t="s">
        <v>64</v>
      </c>
      <c r="I1" t="s">
        <v>64</v>
      </c>
      <c r="J1" t="s">
        <v>64</v>
      </c>
      <c r="K1" t="s">
        <v>64</v>
      </c>
      <c r="L1" t="s">
        <v>64</v>
      </c>
      <c r="M1" t="s">
        <v>64</v>
      </c>
      <c r="N1" t="s">
        <v>64</v>
      </c>
      <c r="O1" t="s">
        <v>64</v>
      </c>
      <c r="P1" t="s">
        <v>64</v>
      </c>
      <c r="Q1" t="s">
        <v>64</v>
      </c>
      <c r="R1" t="s">
        <v>64</v>
      </c>
      <c r="S1" t="s">
        <v>64</v>
      </c>
      <c r="T1" t="s">
        <v>64</v>
      </c>
      <c r="U1" t="s">
        <v>64</v>
      </c>
      <c r="V1" t="s">
        <v>64</v>
      </c>
      <c r="W1" t="s">
        <v>64</v>
      </c>
      <c r="X1" t="s">
        <v>64</v>
      </c>
      <c r="Y1" t="s">
        <v>64</v>
      </c>
      <c r="Z1" t="s">
        <v>64</v>
      </c>
      <c r="AA1" t="s">
        <v>64</v>
      </c>
      <c r="AB1" t="s">
        <v>64</v>
      </c>
      <c r="AC1" t="s">
        <v>64</v>
      </c>
      <c r="AD1" t="s">
        <v>64</v>
      </c>
      <c r="AE1" t="s">
        <v>64</v>
      </c>
      <c r="AF1" t="s">
        <v>64</v>
      </c>
      <c r="AG1" t="s">
        <v>64</v>
      </c>
      <c r="AH1" t="s">
        <v>64</v>
      </c>
      <c r="AI1" t="s">
        <v>64</v>
      </c>
      <c r="AJ1" t="s">
        <v>64</v>
      </c>
    </row>
    <row r="2" spans="1:36" x14ac:dyDescent="0.2">
      <c r="A2" s="2" t="s">
        <v>17</v>
      </c>
      <c r="C2" t="s">
        <v>44</v>
      </c>
      <c r="D2" t="s">
        <v>49</v>
      </c>
      <c r="E2" t="s">
        <v>34</v>
      </c>
      <c r="F2" t="s">
        <v>35</v>
      </c>
      <c r="G2" t="s">
        <v>36</v>
      </c>
      <c r="H2" t="s">
        <v>37</v>
      </c>
      <c r="I2" t="s">
        <v>51</v>
      </c>
      <c r="J2" t="s">
        <v>45</v>
      </c>
      <c r="K2" t="s">
        <v>38</v>
      </c>
      <c r="L2" t="s">
        <v>47</v>
      </c>
      <c r="M2" t="s">
        <v>39</v>
      </c>
      <c r="N2" t="s">
        <v>40</v>
      </c>
      <c r="O2" t="s">
        <v>69</v>
      </c>
      <c r="P2" t="s">
        <v>41</v>
      </c>
      <c r="Q2" t="s">
        <v>42</v>
      </c>
      <c r="R2" t="s">
        <v>67</v>
      </c>
      <c r="S2" t="s">
        <v>43</v>
      </c>
      <c r="T2" t="s">
        <v>44</v>
      </c>
      <c r="U2" t="s">
        <v>49</v>
      </c>
      <c r="V2" t="s">
        <v>34</v>
      </c>
      <c r="W2" t="s">
        <v>35</v>
      </c>
      <c r="X2" t="s">
        <v>36</v>
      </c>
      <c r="Y2" t="s">
        <v>37</v>
      </c>
      <c r="Z2" t="s">
        <v>51</v>
      </c>
      <c r="AA2" t="s">
        <v>45</v>
      </c>
      <c r="AB2" t="s">
        <v>38</v>
      </c>
      <c r="AC2" t="s">
        <v>47</v>
      </c>
      <c r="AD2" t="s">
        <v>39</v>
      </c>
      <c r="AE2" t="s">
        <v>40</v>
      </c>
      <c r="AF2" t="s">
        <v>69</v>
      </c>
      <c r="AG2" t="s">
        <v>41</v>
      </c>
      <c r="AH2" t="s">
        <v>42</v>
      </c>
      <c r="AI2" t="s">
        <v>67</v>
      </c>
      <c r="AJ2" t="s">
        <v>43</v>
      </c>
    </row>
    <row r="3" spans="1:36" x14ac:dyDescent="0.2">
      <c r="A3" s="2" t="s">
        <v>18</v>
      </c>
      <c r="C3" t="s">
        <v>0</v>
      </c>
      <c r="D3" t="s">
        <v>0</v>
      </c>
      <c r="E3" t="s">
        <v>0</v>
      </c>
      <c r="F3" t="s">
        <v>0</v>
      </c>
      <c r="G3" t="s">
        <v>0</v>
      </c>
      <c r="H3" t="s">
        <v>0</v>
      </c>
      <c r="I3" t="s">
        <v>0</v>
      </c>
      <c r="J3" t="s">
        <v>0</v>
      </c>
      <c r="K3" t="s">
        <v>0</v>
      </c>
      <c r="L3" t="s">
        <v>0</v>
      </c>
      <c r="M3" t="s">
        <v>0</v>
      </c>
      <c r="N3" t="s">
        <v>0</v>
      </c>
      <c r="O3" t="s">
        <v>0</v>
      </c>
      <c r="P3" t="s">
        <v>0</v>
      </c>
      <c r="Q3" t="s">
        <v>0</v>
      </c>
      <c r="R3" t="s">
        <v>0</v>
      </c>
      <c r="S3" t="s">
        <v>0</v>
      </c>
      <c r="T3" t="s">
        <v>1</v>
      </c>
      <c r="U3" t="s">
        <v>1</v>
      </c>
      <c r="V3" t="s">
        <v>1</v>
      </c>
      <c r="W3" t="s">
        <v>1</v>
      </c>
      <c r="X3" t="s">
        <v>1</v>
      </c>
      <c r="Y3" t="s">
        <v>1</v>
      </c>
      <c r="Z3" t="s">
        <v>1</v>
      </c>
      <c r="AA3" t="s">
        <v>1</v>
      </c>
      <c r="AB3" t="s">
        <v>1</v>
      </c>
      <c r="AC3" t="s">
        <v>1</v>
      </c>
      <c r="AD3" t="s">
        <v>1</v>
      </c>
      <c r="AE3" t="s">
        <v>1</v>
      </c>
      <c r="AF3" t="s">
        <v>1</v>
      </c>
      <c r="AG3" t="s">
        <v>1</v>
      </c>
      <c r="AH3" t="s">
        <v>1</v>
      </c>
      <c r="AI3" t="s">
        <v>1</v>
      </c>
      <c r="AJ3" t="s">
        <v>1</v>
      </c>
    </row>
    <row r="4" spans="1:36" s="22" customFormat="1" x14ac:dyDescent="0.2">
      <c r="A4" s="21" t="s">
        <v>19</v>
      </c>
      <c r="C4" s="22" t="s">
        <v>58</v>
      </c>
      <c r="D4" s="22" t="s">
        <v>58</v>
      </c>
      <c r="E4" s="22" t="s">
        <v>58</v>
      </c>
      <c r="F4" s="22" t="s">
        <v>58</v>
      </c>
      <c r="G4" s="22" t="s">
        <v>58</v>
      </c>
      <c r="H4" s="22" t="s">
        <v>58</v>
      </c>
      <c r="I4" s="22" t="s">
        <v>58</v>
      </c>
      <c r="J4" s="22" t="s">
        <v>58</v>
      </c>
      <c r="K4" s="22" t="s">
        <v>58</v>
      </c>
      <c r="L4" s="22" t="s">
        <v>58</v>
      </c>
      <c r="M4" s="22" t="s">
        <v>58</v>
      </c>
      <c r="N4" s="22" t="s">
        <v>58</v>
      </c>
      <c r="O4" s="22" t="s">
        <v>58</v>
      </c>
      <c r="P4" s="22" t="s">
        <v>58</v>
      </c>
      <c r="Q4" s="22" t="s">
        <v>58</v>
      </c>
      <c r="R4" s="22" t="s">
        <v>58</v>
      </c>
      <c r="S4" s="22" t="s">
        <v>58</v>
      </c>
      <c r="T4" s="22" t="s">
        <v>58</v>
      </c>
      <c r="U4" s="22" t="s">
        <v>58</v>
      </c>
      <c r="V4" s="22" t="s">
        <v>58</v>
      </c>
      <c r="W4" s="22" t="s">
        <v>58</v>
      </c>
      <c r="X4" s="22" t="s">
        <v>58</v>
      </c>
      <c r="Y4" s="22" t="s">
        <v>58</v>
      </c>
      <c r="Z4" s="22" t="s">
        <v>58</v>
      </c>
      <c r="AA4" s="22" t="s">
        <v>58</v>
      </c>
      <c r="AB4" s="22" t="s">
        <v>58</v>
      </c>
      <c r="AC4" s="22" t="s">
        <v>58</v>
      </c>
      <c r="AD4" s="22" t="s">
        <v>58</v>
      </c>
      <c r="AE4" s="22" t="s">
        <v>58</v>
      </c>
      <c r="AF4" s="22" t="s">
        <v>58</v>
      </c>
      <c r="AG4" s="22" t="s">
        <v>58</v>
      </c>
      <c r="AH4" s="22" t="s">
        <v>58</v>
      </c>
      <c r="AI4" s="22" t="s">
        <v>58</v>
      </c>
      <c r="AJ4" s="22" t="s">
        <v>58</v>
      </c>
    </row>
    <row r="5" spans="1:36" x14ac:dyDescent="0.2">
      <c r="A5" s="2" t="s">
        <v>20</v>
      </c>
      <c r="C5" t="s">
        <v>5</v>
      </c>
      <c r="D5" t="s">
        <v>5</v>
      </c>
      <c r="E5" t="s">
        <v>5</v>
      </c>
      <c r="F5" t="s">
        <v>5</v>
      </c>
      <c r="G5" t="s">
        <v>5</v>
      </c>
      <c r="H5" t="s">
        <v>5</v>
      </c>
      <c r="I5" t="s">
        <v>5</v>
      </c>
      <c r="J5" t="s">
        <v>5</v>
      </c>
      <c r="K5" t="s">
        <v>5</v>
      </c>
      <c r="L5" t="s">
        <v>5</v>
      </c>
      <c r="M5" t="s">
        <v>5</v>
      </c>
      <c r="N5" t="s">
        <v>5</v>
      </c>
      <c r="O5" t="s">
        <v>5</v>
      </c>
      <c r="P5" t="s">
        <v>5</v>
      </c>
      <c r="Q5" t="s">
        <v>5</v>
      </c>
      <c r="R5" t="s">
        <v>5</v>
      </c>
      <c r="S5" t="s">
        <v>5</v>
      </c>
      <c r="T5" t="s">
        <v>5</v>
      </c>
      <c r="U5" t="s">
        <v>5</v>
      </c>
      <c r="V5" t="s">
        <v>5</v>
      </c>
      <c r="W5" t="s">
        <v>5</v>
      </c>
      <c r="X5" t="s">
        <v>5</v>
      </c>
      <c r="Y5" t="s">
        <v>5</v>
      </c>
      <c r="Z5" t="s">
        <v>5</v>
      </c>
      <c r="AA5" t="s">
        <v>5</v>
      </c>
      <c r="AB5" t="s">
        <v>5</v>
      </c>
      <c r="AC5" t="s">
        <v>5</v>
      </c>
      <c r="AD5" t="s">
        <v>5</v>
      </c>
      <c r="AE5" t="s">
        <v>5</v>
      </c>
      <c r="AF5" t="s">
        <v>5</v>
      </c>
      <c r="AG5" t="s">
        <v>5</v>
      </c>
      <c r="AH5" t="s">
        <v>5</v>
      </c>
      <c r="AI5" t="s">
        <v>5</v>
      </c>
      <c r="AJ5" t="s">
        <v>5</v>
      </c>
    </row>
    <row r="6" spans="1:36" x14ac:dyDescent="0.2">
      <c r="A6" s="2" t="s">
        <v>21</v>
      </c>
      <c r="C6" t="s">
        <v>144</v>
      </c>
      <c r="D6" t="s">
        <v>144</v>
      </c>
      <c r="E6" t="s">
        <v>144</v>
      </c>
      <c r="F6" t="s">
        <v>144</v>
      </c>
      <c r="G6" t="s">
        <v>144</v>
      </c>
      <c r="H6" t="s">
        <v>144</v>
      </c>
      <c r="I6" t="s">
        <v>144</v>
      </c>
      <c r="J6" t="s">
        <v>144</v>
      </c>
      <c r="K6" t="s">
        <v>144</v>
      </c>
      <c r="L6" t="s">
        <v>144</v>
      </c>
      <c r="M6" t="s">
        <v>144</v>
      </c>
      <c r="N6" t="s">
        <v>144</v>
      </c>
      <c r="O6" t="s">
        <v>144</v>
      </c>
      <c r="P6" t="s">
        <v>144</v>
      </c>
      <c r="Q6" t="s">
        <v>144</v>
      </c>
      <c r="R6" t="s">
        <v>144</v>
      </c>
      <c r="S6" t="s">
        <v>144</v>
      </c>
      <c r="T6" t="s">
        <v>144</v>
      </c>
      <c r="U6" t="s">
        <v>144</v>
      </c>
      <c r="V6" t="s">
        <v>144</v>
      </c>
      <c r="W6" t="s">
        <v>144</v>
      </c>
      <c r="X6" t="s">
        <v>144</v>
      </c>
      <c r="Y6" t="s">
        <v>144</v>
      </c>
      <c r="Z6" t="s">
        <v>144</v>
      </c>
      <c r="AA6" t="s">
        <v>144</v>
      </c>
      <c r="AB6" t="s">
        <v>144</v>
      </c>
      <c r="AC6" t="s">
        <v>144</v>
      </c>
      <c r="AD6" t="s">
        <v>144</v>
      </c>
      <c r="AE6" t="s">
        <v>144</v>
      </c>
      <c r="AF6" t="s">
        <v>144</v>
      </c>
      <c r="AG6" t="s">
        <v>144</v>
      </c>
      <c r="AH6" t="s">
        <v>144</v>
      </c>
      <c r="AI6" t="s">
        <v>144</v>
      </c>
      <c r="AJ6" t="s">
        <v>144</v>
      </c>
    </row>
    <row r="7" spans="1:36" x14ac:dyDescent="0.2">
      <c r="A7" s="2" t="s">
        <v>52</v>
      </c>
      <c r="C7" s="23">
        <v>41302</v>
      </c>
      <c r="D7" s="23">
        <v>41302</v>
      </c>
      <c r="E7" s="23">
        <v>41302</v>
      </c>
      <c r="F7" s="23">
        <v>41302</v>
      </c>
      <c r="G7" s="23">
        <v>41302</v>
      </c>
      <c r="H7" s="23">
        <v>41302</v>
      </c>
      <c r="I7" s="23">
        <v>41302</v>
      </c>
      <c r="J7" s="23">
        <v>41302</v>
      </c>
      <c r="K7" s="23">
        <v>41302</v>
      </c>
      <c r="L7" s="23">
        <v>41302</v>
      </c>
      <c r="M7" s="23">
        <v>41302</v>
      </c>
      <c r="N7" s="23">
        <v>41302</v>
      </c>
      <c r="O7" s="23">
        <v>41302</v>
      </c>
      <c r="P7" s="23">
        <v>41302</v>
      </c>
      <c r="Q7" s="23">
        <v>41302</v>
      </c>
      <c r="R7" s="23">
        <v>41302</v>
      </c>
      <c r="S7" s="23">
        <v>41302</v>
      </c>
      <c r="T7" s="23">
        <v>41302</v>
      </c>
      <c r="U7" s="23">
        <v>41302</v>
      </c>
      <c r="V7" s="23">
        <v>41302</v>
      </c>
      <c r="W7" s="23">
        <v>41302</v>
      </c>
      <c r="X7" s="23">
        <v>41302</v>
      </c>
      <c r="Y7" s="23">
        <v>41302</v>
      </c>
      <c r="Z7" s="23">
        <v>41302</v>
      </c>
      <c r="AA7" s="23">
        <v>41302</v>
      </c>
      <c r="AB7" s="23">
        <v>41302</v>
      </c>
      <c r="AC7" s="23">
        <v>41302</v>
      </c>
      <c r="AD7" s="23">
        <v>41302</v>
      </c>
      <c r="AE7" s="23">
        <v>41302</v>
      </c>
      <c r="AF7" s="23">
        <v>41302</v>
      </c>
      <c r="AG7" s="23">
        <v>41302</v>
      </c>
      <c r="AH7" s="23">
        <v>41302</v>
      </c>
      <c r="AI7" s="23">
        <v>41302</v>
      </c>
      <c r="AJ7" s="23">
        <v>41302</v>
      </c>
    </row>
    <row r="8" spans="1:36" x14ac:dyDescent="0.2">
      <c r="A8" s="2" t="s">
        <v>53</v>
      </c>
      <c r="C8" s="24">
        <v>2400</v>
      </c>
      <c r="D8" s="24">
        <v>2400</v>
      </c>
      <c r="E8" s="24">
        <v>2400</v>
      </c>
      <c r="F8" s="24">
        <v>2400</v>
      </c>
      <c r="G8" s="24">
        <v>2400</v>
      </c>
      <c r="H8" s="24">
        <v>2400</v>
      </c>
      <c r="I8" s="24">
        <v>2400</v>
      </c>
      <c r="J8" s="24">
        <v>2400</v>
      </c>
      <c r="K8" s="24">
        <v>2400</v>
      </c>
      <c r="L8" s="24">
        <v>2400</v>
      </c>
      <c r="M8" s="24">
        <v>2400</v>
      </c>
      <c r="N8" s="24">
        <v>2400</v>
      </c>
      <c r="O8" s="24">
        <v>2400</v>
      </c>
      <c r="P8" s="24">
        <v>2400</v>
      </c>
      <c r="Q8" s="24">
        <v>2400</v>
      </c>
      <c r="R8" s="24">
        <v>2400</v>
      </c>
      <c r="S8" s="24">
        <v>2400</v>
      </c>
      <c r="T8" s="24">
        <v>2400</v>
      </c>
      <c r="U8" s="24">
        <v>2400</v>
      </c>
      <c r="V8" s="24">
        <v>2400</v>
      </c>
      <c r="W8" s="24">
        <v>2400</v>
      </c>
      <c r="X8" s="24">
        <v>2400</v>
      </c>
      <c r="Y8" s="24">
        <v>2400</v>
      </c>
      <c r="Z8" s="24">
        <v>2400</v>
      </c>
      <c r="AA8" s="24">
        <v>2400</v>
      </c>
      <c r="AB8" s="24">
        <v>2400</v>
      </c>
      <c r="AC8" s="24">
        <v>2400</v>
      </c>
      <c r="AD8" s="24">
        <v>2400</v>
      </c>
      <c r="AE8" s="24">
        <v>2400</v>
      </c>
      <c r="AF8" s="24">
        <v>2400</v>
      </c>
      <c r="AG8" s="24">
        <v>2400</v>
      </c>
      <c r="AH8" s="24">
        <v>2400</v>
      </c>
      <c r="AI8" s="24">
        <v>2400</v>
      </c>
      <c r="AJ8" s="24">
        <v>2400</v>
      </c>
    </row>
    <row r="9" spans="1:36" x14ac:dyDescent="0.2">
      <c r="A9" s="2" t="s">
        <v>54</v>
      </c>
      <c r="C9" s="23">
        <v>41329</v>
      </c>
      <c r="D9" s="23">
        <v>41329</v>
      </c>
      <c r="E9" s="23">
        <v>41329</v>
      </c>
      <c r="F9" s="23">
        <v>41329</v>
      </c>
      <c r="G9" s="23">
        <v>41329</v>
      </c>
      <c r="H9" s="23">
        <v>41329</v>
      </c>
      <c r="I9" s="23">
        <v>41329</v>
      </c>
      <c r="J9" s="23">
        <v>41329</v>
      </c>
      <c r="K9" s="23">
        <v>41329</v>
      </c>
      <c r="L9" s="23">
        <v>41329</v>
      </c>
      <c r="M9" s="23">
        <v>41329</v>
      </c>
      <c r="N9" s="23">
        <v>41329</v>
      </c>
      <c r="O9" s="23">
        <v>41329</v>
      </c>
      <c r="P9" s="23">
        <v>41329</v>
      </c>
      <c r="Q9" s="23">
        <v>41329</v>
      </c>
      <c r="R9" s="23">
        <v>41329</v>
      </c>
      <c r="S9" s="23">
        <v>41329</v>
      </c>
      <c r="T9" s="23">
        <v>41329</v>
      </c>
      <c r="U9" s="23">
        <v>41329</v>
      </c>
      <c r="V9" s="23">
        <v>41329</v>
      </c>
      <c r="W9" s="23">
        <v>41329</v>
      </c>
      <c r="X9" s="23">
        <v>41329</v>
      </c>
      <c r="Y9" s="23">
        <v>41329</v>
      </c>
      <c r="Z9" s="23">
        <v>41329</v>
      </c>
      <c r="AA9" s="23">
        <v>41329</v>
      </c>
      <c r="AB9" s="23">
        <v>41329</v>
      </c>
      <c r="AC9" s="23">
        <v>41329</v>
      </c>
      <c r="AD9" s="23">
        <v>41329</v>
      </c>
      <c r="AE9" s="23">
        <v>41329</v>
      </c>
      <c r="AF9" s="23">
        <v>41329</v>
      </c>
      <c r="AG9" s="23">
        <v>41329</v>
      </c>
      <c r="AH9" s="23">
        <v>41329</v>
      </c>
      <c r="AI9" s="23">
        <v>41329</v>
      </c>
      <c r="AJ9" s="23">
        <v>41329</v>
      </c>
    </row>
    <row r="10" spans="1:36" x14ac:dyDescent="0.2">
      <c r="A10" s="2" t="s">
        <v>55</v>
      </c>
      <c r="C10" s="24">
        <v>2400</v>
      </c>
      <c r="D10" s="24">
        <v>2400</v>
      </c>
      <c r="E10" s="24">
        <v>2400</v>
      </c>
      <c r="F10" s="24">
        <v>2400</v>
      </c>
      <c r="G10" s="24">
        <v>2400</v>
      </c>
      <c r="H10" s="24">
        <v>2400</v>
      </c>
      <c r="I10" s="24">
        <v>2400</v>
      </c>
      <c r="J10" s="24">
        <v>2400</v>
      </c>
      <c r="K10" s="24">
        <v>2400</v>
      </c>
      <c r="L10" s="24">
        <v>2400</v>
      </c>
      <c r="M10" s="24">
        <v>2400</v>
      </c>
      <c r="N10" s="24">
        <v>2400</v>
      </c>
      <c r="O10" s="24">
        <v>2400</v>
      </c>
      <c r="P10" s="24">
        <v>2400</v>
      </c>
      <c r="Q10" s="24">
        <v>2400</v>
      </c>
      <c r="R10" s="24">
        <v>2400</v>
      </c>
      <c r="S10" s="24">
        <v>2400</v>
      </c>
      <c r="T10" s="24">
        <v>2400</v>
      </c>
      <c r="U10" s="24">
        <v>2400</v>
      </c>
      <c r="V10" s="24">
        <v>2400</v>
      </c>
      <c r="W10" s="24">
        <v>2400</v>
      </c>
      <c r="X10" s="24">
        <v>2400</v>
      </c>
      <c r="Y10" s="24">
        <v>2400</v>
      </c>
      <c r="Z10" s="24">
        <v>2400</v>
      </c>
      <c r="AA10" s="24">
        <v>2400</v>
      </c>
      <c r="AB10" s="24">
        <v>2400</v>
      </c>
      <c r="AC10" s="24">
        <v>2400</v>
      </c>
      <c r="AD10" s="24">
        <v>2400</v>
      </c>
      <c r="AE10" s="24">
        <v>2400</v>
      </c>
      <c r="AF10" s="24">
        <v>2400</v>
      </c>
      <c r="AG10" s="24">
        <v>2400</v>
      </c>
      <c r="AH10" s="24">
        <v>2400</v>
      </c>
      <c r="AI10" s="24">
        <v>2400</v>
      </c>
      <c r="AJ10" s="24">
        <v>2400</v>
      </c>
    </row>
    <row r="11" spans="1:36" x14ac:dyDescent="0.2">
      <c r="A11" s="2" t="s">
        <v>56</v>
      </c>
      <c r="C11" t="s">
        <v>59</v>
      </c>
      <c r="D11" t="s">
        <v>59</v>
      </c>
      <c r="E11" t="s">
        <v>59</v>
      </c>
      <c r="F11" t="s">
        <v>59</v>
      </c>
      <c r="G11" t="s">
        <v>59</v>
      </c>
      <c r="H11" t="s">
        <v>59</v>
      </c>
      <c r="I11" t="s">
        <v>59</v>
      </c>
      <c r="J11" t="s">
        <v>59</v>
      </c>
      <c r="K11" t="s">
        <v>59</v>
      </c>
      <c r="L11" t="s">
        <v>59</v>
      </c>
      <c r="M11" t="s">
        <v>59</v>
      </c>
      <c r="N11" t="s">
        <v>59</v>
      </c>
      <c r="O11" t="s">
        <v>59</v>
      </c>
      <c r="P11" t="s">
        <v>59</v>
      </c>
      <c r="Q11" t="s">
        <v>59</v>
      </c>
      <c r="R11" t="s">
        <v>59</v>
      </c>
      <c r="S11" t="s">
        <v>59</v>
      </c>
      <c r="T11" t="s">
        <v>145</v>
      </c>
      <c r="U11" t="s">
        <v>145</v>
      </c>
      <c r="V11" t="s">
        <v>145</v>
      </c>
      <c r="W11" t="s">
        <v>145</v>
      </c>
      <c r="X11" t="s">
        <v>145</v>
      </c>
      <c r="Y11" t="s">
        <v>145</v>
      </c>
      <c r="Z11" t="s">
        <v>145</v>
      </c>
      <c r="AA11" t="s">
        <v>145</v>
      </c>
      <c r="AB11" t="s">
        <v>145</v>
      </c>
      <c r="AC11" t="s">
        <v>145</v>
      </c>
      <c r="AD11" t="s">
        <v>145</v>
      </c>
      <c r="AE11" t="s">
        <v>145</v>
      </c>
      <c r="AF11" t="s">
        <v>145</v>
      </c>
      <c r="AG11" t="s">
        <v>145</v>
      </c>
      <c r="AH11" t="s">
        <v>145</v>
      </c>
      <c r="AI11" t="s">
        <v>145</v>
      </c>
      <c r="AJ11" t="s">
        <v>145</v>
      </c>
    </row>
    <row r="12" spans="1:36" x14ac:dyDescent="0.2">
      <c r="A12" s="2" t="s">
        <v>57</v>
      </c>
      <c r="B12" s="20" t="s">
        <v>60</v>
      </c>
      <c r="C12" t="s">
        <v>61</v>
      </c>
      <c r="D12" t="s">
        <v>61</v>
      </c>
      <c r="E12" t="s">
        <v>61</v>
      </c>
      <c r="F12" t="s">
        <v>61</v>
      </c>
      <c r="G12" t="s">
        <v>61</v>
      </c>
      <c r="H12" t="s">
        <v>61</v>
      </c>
      <c r="I12" t="s">
        <v>61</v>
      </c>
      <c r="J12" t="s">
        <v>61</v>
      </c>
      <c r="K12" t="s">
        <v>61</v>
      </c>
      <c r="L12" t="s">
        <v>61</v>
      </c>
      <c r="M12" t="s">
        <v>61</v>
      </c>
      <c r="N12" t="s">
        <v>61</v>
      </c>
      <c r="O12" t="s">
        <v>61</v>
      </c>
      <c r="P12" t="s">
        <v>61</v>
      </c>
      <c r="Q12" t="s">
        <v>61</v>
      </c>
      <c r="R12" t="s">
        <v>61</v>
      </c>
      <c r="S12" t="s">
        <v>61</v>
      </c>
      <c r="T12" t="s">
        <v>61</v>
      </c>
      <c r="U12" t="s">
        <v>61</v>
      </c>
      <c r="V12" t="s">
        <v>61</v>
      </c>
      <c r="W12" t="s">
        <v>61</v>
      </c>
      <c r="X12" t="s">
        <v>61</v>
      </c>
      <c r="Y12" t="s">
        <v>61</v>
      </c>
      <c r="Z12" t="s">
        <v>61</v>
      </c>
      <c r="AA12" t="s">
        <v>61</v>
      </c>
      <c r="AB12" t="s">
        <v>61</v>
      </c>
      <c r="AC12" t="s">
        <v>61</v>
      </c>
      <c r="AD12" t="s">
        <v>61</v>
      </c>
      <c r="AE12" t="s">
        <v>61</v>
      </c>
      <c r="AF12" t="s">
        <v>61</v>
      </c>
      <c r="AG12" t="s">
        <v>61</v>
      </c>
      <c r="AH12" t="s">
        <v>61</v>
      </c>
      <c r="AI12" t="s">
        <v>61</v>
      </c>
      <c r="AJ12" t="s">
        <v>61</v>
      </c>
    </row>
    <row r="13" spans="1:36" x14ac:dyDescent="0.2">
      <c r="B13" s="25">
        <v>41303</v>
      </c>
      <c r="C13" s="26">
        <v>563</v>
      </c>
      <c r="D13" s="26">
        <v>568</v>
      </c>
      <c r="E13" s="26">
        <v>579</v>
      </c>
      <c r="F13" s="26">
        <v>838</v>
      </c>
      <c r="G13" s="26">
        <v>573</v>
      </c>
      <c r="H13" s="26">
        <v>478</v>
      </c>
      <c r="I13" s="26">
        <v>569</v>
      </c>
      <c r="J13" s="26">
        <v>569</v>
      </c>
      <c r="K13" s="26">
        <v>561</v>
      </c>
      <c r="L13" s="26">
        <v>560</v>
      </c>
      <c r="M13" s="26">
        <v>561</v>
      </c>
      <c r="N13" s="26">
        <v>562</v>
      </c>
      <c r="O13" s="26">
        <v>564</v>
      </c>
      <c r="P13" s="26">
        <v>565</v>
      </c>
      <c r="Q13" s="26">
        <v>559</v>
      </c>
      <c r="R13" s="26">
        <v>550</v>
      </c>
      <c r="S13" s="26">
        <v>553</v>
      </c>
      <c r="T13" s="26">
        <v>0.30300000309944153</v>
      </c>
      <c r="U13" s="26">
        <v>0.3059999942779541</v>
      </c>
      <c r="V13" s="26">
        <v>0.31200000643730164</v>
      </c>
      <c r="W13" s="26">
        <v>0.45500001311302185</v>
      </c>
      <c r="X13" s="26">
        <v>0.30799999833106995</v>
      </c>
      <c r="Y13" s="26">
        <v>0.24500000476837158</v>
      </c>
      <c r="Z13" s="26">
        <v>0.3059999942779541</v>
      </c>
      <c r="AA13" s="26">
        <v>0.3059999942779541</v>
      </c>
      <c r="AB13" s="26">
        <v>0.29600000381469727</v>
      </c>
      <c r="AC13" s="26">
        <v>0.29499998688697815</v>
      </c>
      <c r="AD13" s="26">
        <v>0.29399999976158142</v>
      </c>
      <c r="AE13" s="26">
        <v>0.29399999976158142</v>
      </c>
      <c r="AF13" s="26">
        <v>0.29300001263618469</v>
      </c>
      <c r="AG13" s="26">
        <v>0.29300001263618469</v>
      </c>
      <c r="AH13" s="26">
        <v>0.28400000929832458</v>
      </c>
      <c r="AI13" s="26">
        <v>0.27500000596046448</v>
      </c>
      <c r="AJ13" s="26">
        <v>0.27599999308586121</v>
      </c>
    </row>
    <row r="14" spans="1:36" x14ac:dyDescent="0.2">
      <c r="B14" s="25">
        <v>41304</v>
      </c>
      <c r="C14" s="26">
        <v>563.0367431640625</v>
      </c>
      <c r="D14" s="26">
        <v>563.0010986328125</v>
      </c>
      <c r="E14" s="26">
        <v>567.5069580078125</v>
      </c>
      <c r="F14" s="26">
        <v>864.007080078125</v>
      </c>
      <c r="G14" s="26">
        <v>577.88238525390625</v>
      </c>
      <c r="H14" s="26">
        <v>478</v>
      </c>
      <c r="I14" s="26">
        <v>574.04974365234375</v>
      </c>
      <c r="J14" s="26">
        <v>569.00006103515625</v>
      </c>
      <c r="K14" s="26">
        <v>561.9764404296875</v>
      </c>
      <c r="L14" s="26">
        <v>560.3271484375</v>
      </c>
      <c r="M14" s="26">
        <v>560.4580078125</v>
      </c>
      <c r="N14" s="26">
        <v>561.09771728515625</v>
      </c>
      <c r="O14" s="26">
        <v>562.97491455078125</v>
      </c>
      <c r="P14" s="26">
        <v>563.81182861328125</v>
      </c>
      <c r="Q14" s="26">
        <v>555.024169921875</v>
      </c>
      <c r="R14" s="26">
        <v>560.93817138671875</v>
      </c>
      <c r="S14" s="26">
        <v>554.35809326171875</v>
      </c>
      <c r="T14" s="26">
        <v>0.30301403999328613</v>
      </c>
      <c r="U14" s="26">
        <v>0.30300000309944153</v>
      </c>
      <c r="V14" s="26">
        <v>0.30618545413017273</v>
      </c>
      <c r="W14" s="26">
        <v>0.46981170773506165</v>
      </c>
      <c r="X14" s="26">
        <v>0.31030187010765076</v>
      </c>
      <c r="Y14" s="26">
        <v>0.24500000476837158</v>
      </c>
      <c r="Z14" s="26">
        <v>0.30845272541046143</v>
      </c>
      <c r="AA14" s="26">
        <v>0.3059999942779541</v>
      </c>
      <c r="AB14" s="26">
        <v>0.29600000381469727</v>
      </c>
      <c r="AC14" s="26">
        <v>0.29533559083938599</v>
      </c>
      <c r="AD14" s="26">
        <v>0.29455083608627319</v>
      </c>
      <c r="AE14" s="26">
        <v>0.29399999976158142</v>
      </c>
      <c r="AF14" s="26">
        <v>0.29399999976158142</v>
      </c>
      <c r="AG14" s="26">
        <v>0.29281064867973328</v>
      </c>
      <c r="AH14" s="26">
        <v>0.28201082348823547</v>
      </c>
      <c r="AI14" s="26">
        <v>0.28493198752403259</v>
      </c>
      <c r="AJ14" s="26">
        <v>0.27831292152404785</v>
      </c>
    </row>
    <row r="15" spans="1:36" x14ac:dyDescent="0.2">
      <c r="B15" s="25">
        <v>41305</v>
      </c>
      <c r="C15" s="26">
        <v>723.0255126953125</v>
      </c>
      <c r="D15" s="26">
        <v>576.7333984375</v>
      </c>
      <c r="E15" s="26">
        <v>570.30584716796875</v>
      </c>
      <c r="F15" s="26">
        <v>703.29986572265625</v>
      </c>
      <c r="G15" s="26">
        <v>583.1212158203125</v>
      </c>
      <c r="H15" s="26">
        <v>478</v>
      </c>
      <c r="I15" s="26">
        <v>577.0838623046875</v>
      </c>
      <c r="J15" s="26">
        <v>575.37188720703125</v>
      </c>
      <c r="K15" s="26">
        <v>563.64923095703125</v>
      </c>
      <c r="L15" s="26">
        <v>562.02978515625</v>
      </c>
      <c r="M15" s="26">
        <v>560.57708740234375</v>
      </c>
      <c r="N15" s="26">
        <v>560.9864501953125</v>
      </c>
      <c r="O15" s="26">
        <v>561.41571044921875</v>
      </c>
      <c r="P15" s="26">
        <v>562.81207275390625</v>
      </c>
      <c r="Q15" s="26">
        <v>553.059814453125</v>
      </c>
      <c r="R15" s="26">
        <v>562.00408935546875</v>
      </c>
      <c r="S15" s="26">
        <v>555.0538330078125</v>
      </c>
      <c r="T15" s="26">
        <v>0.39161482453346252</v>
      </c>
      <c r="U15" s="26">
        <v>0.31060254573822021</v>
      </c>
      <c r="V15" s="26">
        <v>0.30713662505149841</v>
      </c>
      <c r="W15" s="26">
        <v>0.38065579533576965</v>
      </c>
      <c r="X15" s="26">
        <v>0.31288617849349976</v>
      </c>
      <c r="Y15" s="26">
        <v>0.24500000476837158</v>
      </c>
      <c r="Z15" s="26">
        <v>0.30995559692382813</v>
      </c>
      <c r="AA15" s="26">
        <v>0.30910781025886536</v>
      </c>
      <c r="AB15" s="26">
        <v>0.29711213707923889</v>
      </c>
      <c r="AC15" s="26">
        <v>0.29602715373039246</v>
      </c>
      <c r="AD15" s="26">
        <v>0.29561403393745422</v>
      </c>
      <c r="AE15" s="26">
        <v>0.29399999976158142</v>
      </c>
      <c r="AF15" s="26">
        <v>0.29399999976158142</v>
      </c>
      <c r="AG15" s="26">
        <v>0.29379186034202576</v>
      </c>
      <c r="AH15" s="26">
        <v>0.28100675344467163</v>
      </c>
      <c r="AI15" s="26">
        <v>0.28600001335144043</v>
      </c>
      <c r="AJ15" s="26">
        <v>0.27925214171409607</v>
      </c>
    </row>
    <row r="16" spans="1:36" x14ac:dyDescent="0.2">
      <c r="B16" s="25">
        <v>41306</v>
      </c>
      <c r="C16" s="26">
        <v>722.482177734375</v>
      </c>
      <c r="D16" s="26">
        <v>796.086669921875</v>
      </c>
      <c r="E16" s="26">
        <v>563.3680419921875</v>
      </c>
      <c r="F16" s="26">
        <v>605.52301025390625</v>
      </c>
      <c r="G16" s="26">
        <v>588.20098876953125</v>
      </c>
      <c r="H16" s="26">
        <v>478.33837890625</v>
      </c>
      <c r="I16" s="26">
        <v>580.8770751953125</v>
      </c>
      <c r="J16" s="26">
        <v>580.8770751953125</v>
      </c>
      <c r="K16" s="26">
        <v>573.82696533203125</v>
      </c>
      <c r="L16" s="26">
        <v>567.515380859375</v>
      </c>
      <c r="M16" s="26">
        <v>563.06085205078125</v>
      </c>
      <c r="N16" s="26">
        <v>560.53240966796875</v>
      </c>
      <c r="O16" s="26">
        <v>560.56475830078125</v>
      </c>
      <c r="P16" s="26">
        <v>560.945068359375</v>
      </c>
      <c r="Q16" s="26">
        <v>547.48126220703125</v>
      </c>
      <c r="R16" s="26">
        <v>562.64593505859375</v>
      </c>
      <c r="S16" s="26">
        <v>554.46612548828125</v>
      </c>
      <c r="T16" s="26">
        <v>0.39150896668434143</v>
      </c>
      <c r="U16" s="26">
        <v>0.43208751082420349</v>
      </c>
      <c r="V16" s="26">
        <v>0.30321812629699707</v>
      </c>
      <c r="W16" s="26">
        <v>0.32640719413757324</v>
      </c>
      <c r="X16" s="26">
        <v>0.31579291820526123</v>
      </c>
      <c r="Y16" s="26">
        <v>0.24521796405315399</v>
      </c>
      <c r="Z16" s="26">
        <v>0.3118986189365387</v>
      </c>
      <c r="AA16" s="26">
        <v>0.3118986189365387</v>
      </c>
      <c r="AB16" s="26">
        <v>0.30056509375572205</v>
      </c>
      <c r="AC16" s="26">
        <v>0.29819402098655701</v>
      </c>
      <c r="AD16" s="26">
        <v>0.29695305228233337</v>
      </c>
      <c r="AE16" s="26">
        <v>0.29553818702697754</v>
      </c>
      <c r="AF16" s="26">
        <v>0.29443833231925964</v>
      </c>
      <c r="AG16" s="26">
        <v>0.29393154382705688</v>
      </c>
      <c r="AH16" s="26">
        <v>0.27589908242225647</v>
      </c>
      <c r="AI16" s="26">
        <v>0.2864532470703125</v>
      </c>
      <c r="AJ16" s="26">
        <v>0.27939566969871521</v>
      </c>
    </row>
    <row r="17" spans="2:36" x14ac:dyDescent="0.2">
      <c r="B17" s="25">
        <v>41307</v>
      </c>
      <c r="C17" s="26">
        <v>666.29443359375</v>
      </c>
      <c r="D17" s="26">
        <v>687.7442626953125</v>
      </c>
      <c r="E17" s="26">
        <v>597.83160400390625</v>
      </c>
      <c r="F17" s="26">
        <v>576.8948974609375</v>
      </c>
      <c r="G17" s="26">
        <v>598.08447265625</v>
      </c>
      <c r="H17" s="26">
        <v>479.04913330078125</v>
      </c>
      <c r="I17" s="26">
        <v>586.60870361328125</v>
      </c>
      <c r="J17" s="26">
        <v>586.60870361328125</v>
      </c>
      <c r="K17" s="26">
        <v>578.228515625</v>
      </c>
      <c r="L17" s="26">
        <v>575.64105224609375</v>
      </c>
      <c r="M17" s="26">
        <v>572.79736328125</v>
      </c>
      <c r="N17" s="26">
        <v>563.29290771484375</v>
      </c>
      <c r="O17" s="26">
        <v>561.55059814453125</v>
      </c>
      <c r="P17" s="26">
        <v>560.1627197265625</v>
      </c>
      <c r="Q17" s="26">
        <v>543.970703125</v>
      </c>
      <c r="R17" s="26">
        <v>563</v>
      </c>
      <c r="S17" s="26">
        <v>552.864990234375</v>
      </c>
      <c r="T17" s="26">
        <v>0.36049339175224304</v>
      </c>
      <c r="U17" s="26">
        <v>0.37233430147171021</v>
      </c>
      <c r="V17" s="26">
        <v>0.32228571176528931</v>
      </c>
      <c r="W17" s="26">
        <v>0.3109968900680542</v>
      </c>
      <c r="X17" s="26">
        <v>0.32136556506156921</v>
      </c>
      <c r="Y17" s="26">
        <v>0.24567200243473053</v>
      </c>
      <c r="Z17" s="26">
        <v>0.31502455472946167</v>
      </c>
      <c r="AA17" s="26">
        <v>0.31502455472946167</v>
      </c>
      <c r="AB17" s="26">
        <v>0.3023618757724762</v>
      </c>
      <c r="AC17" s="26">
        <v>0.30154019594192505</v>
      </c>
      <c r="AD17" s="26">
        <v>0.30007800459861755</v>
      </c>
      <c r="AE17" s="26">
        <v>0.29699710011482239</v>
      </c>
      <c r="AF17" s="26">
        <v>0.29600000381469727</v>
      </c>
      <c r="AG17" s="26">
        <v>0.29508289694786072</v>
      </c>
      <c r="AH17" s="26">
        <v>0.27384486794471741</v>
      </c>
      <c r="AI17" s="26">
        <v>0.28700000047683716</v>
      </c>
      <c r="AJ17" s="26">
        <v>0.27864542603492737</v>
      </c>
    </row>
    <row r="18" spans="2:36" x14ac:dyDescent="0.2">
      <c r="B18" s="25">
        <v>41308</v>
      </c>
      <c r="C18" s="26">
        <v>621.402587890625</v>
      </c>
      <c r="D18" s="26">
        <v>657.27899169921875</v>
      </c>
      <c r="E18" s="26">
        <v>764.031494140625</v>
      </c>
      <c r="F18" s="26">
        <v>571.823486328125</v>
      </c>
      <c r="G18" s="26">
        <v>604.81585693359375</v>
      </c>
      <c r="H18" s="26">
        <v>479.23989868164062</v>
      </c>
      <c r="I18" s="26">
        <v>593.18939208984375</v>
      </c>
      <c r="J18" s="26">
        <v>593.18939208984375</v>
      </c>
      <c r="K18" s="26">
        <v>578.23590087890625</v>
      </c>
      <c r="L18" s="26">
        <v>578.98944091796875</v>
      </c>
      <c r="M18" s="26">
        <v>577.2247314453125</v>
      </c>
      <c r="N18" s="26">
        <v>572.73394775390625</v>
      </c>
      <c r="O18" s="26">
        <v>565.96051025390625</v>
      </c>
      <c r="P18" s="26">
        <v>562.56890869140625</v>
      </c>
      <c r="Q18" s="26">
        <v>553.750732421875</v>
      </c>
      <c r="R18" s="26">
        <v>560.97821044921875</v>
      </c>
      <c r="S18" s="26">
        <v>549.871826171875</v>
      </c>
      <c r="T18" s="26">
        <v>0.3357146680355072</v>
      </c>
      <c r="U18" s="26">
        <v>0.35551556944847107</v>
      </c>
      <c r="V18" s="26">
        <v>0.4144379198551178</v>
      </c>
      <c r="W18" s="26">
        <v>0.30843400955200195</v>
      </c>
      <c r="X18" s="26">
        <v>0.3252062201499939</v>
      </c>
      <c r="Y18" s="26">
        <v>0.24579289555549622</v>
      </c>
      <c r="Z18" s="26">
        <v>0.31868791580200195</v>
      </c>
      <c r="AA18" s="26">
        <v>0.31868791580200195</v>
      </c>
      <c r="AB18" s="26">
        <v>0.30386176705360413</v>
      </c>
      <c r="AC18" s="26">
        <v>0.30260670185089111</v>
      </c>
      <c r="AD18" s="26">
        <v>0.30201238393783569</v>
      </c>
      <c r="AE18" s="26">
        <v>0.30008366703987122</v>
      </c>
      <c r="AF18" s="26">
        <v>0.29773738980293274</v>
      </c>
      <c r="AG18" s="26">
        <v>0.29654231667518616</v>
      </c>
      <c r="AH18" s="26">
        <v>0.28640347719192505</v>
      </c>
      <c r="AI18" s="26">
        <v>0.28535768389701843</v>
      </c>
      <c r="AJ18" s="26">
        <v>0.27652588486671448</v>
      </c>
    </row>
    <row r="19" spans="2:36" x14ac:dyDescent="0.2">
      <c r="B19" s="25">
        <v>41309</v>
      </c>
      <c r="C19" s="26">
        <v>571.04168701171875</v>
      </c>
      <c r="D19" s="26">
        <v>606.25970458984375</v>
      </c>
      <c r="E19" s="26">
        <v>666.5347900390625</v>
      </c>
      <c r="F19" s="26">
        <v>565.27362060546875</v>
      </c>
      <c r="G19" s="26">
        <v>607.5101318359375</v>
      </c>
      <c r="H19" s="26">
        <v>479.24069213867187</v>
      </c>
      <c r="I19" s="26">
        <v>598.44732666015625</v>
      </c>
      <c r="J19" s="26">
        <v>598.44732666015625</v>
      </c>
      <c r="K19" s="26">
        <v>579.2684326171875</v>
      </c>
      <c r="L19" s="26">
        <v>578.45538330078125</v>
      </c>
      <c r="M19" s="26">
        <v>578.7098388671875</v>
      </c>
      <c r="N19" s="26">
        <v>576.87164306640625</v>
      </c>
      <c r="O19" s="26">
        <v>574.3612060546875</v>
      </c>
      <c r="P19" s="26">
        <v>569.7613525390625</v>
      </c>
      <c r="Q19" s="26">
        <v>552.19500732421875</v>
      </c>
      <c r="R19" s="26">
        <v>555.256591796875</v>
      </c>
      <c r="S19" s="26">
        <v>550.11724853515625</v>
      </c>
      <c r="T19" s="26">
        <v>0.30791288614273071</v>
      </c>
      <c r="U19" s="26">
        <v>0.32734820246696472</v>
      </c>
      <c r="V19" s="26">
        <v>0.36061340570449829</v>
      </c>
      <c r="W19" s="26">
        <v>0.30440562963485718</v>
      </c>
      <c r="X19" s="26">
        <v>0.32680487632751465</v>
      </c>
      <c r="Y19" s="26">
        <v>0.24579340219497681</v>
      </c>
      <c r="Z19" s="26">
        <v>0.32165443897247314</v>
      </c>
      <c r="AA19" s="26">
        <v>0.32165443897247314</v>
      </c>
      <c r="AB19" s="26">
        <v>0.30381926894187927</v>
      </c>
      <c r="AC19" s="26">
        <v>0.30393365025520325</v>
      </c>
      <c r="AD19" s="26">
        <v>0.30325925350189209</v>
      </c>
      <c r="AE19" s="26">
        <v>0.3018973171710968</v>
      </c>
      <c r="AF19" s="26">
        <v>0.30091762542724609</v>
      </c>
      <c r="AG19" s="26">
        <v>0.29888558387756348</v>
      </c>
      <c r="AH19" s="26">
        <v>0.2865879237651825</v>
      </c>
      <c r="AI19" s="26">
        <v>0.28223639726638794</v>
      </c>
      <c r="AJ19" s="26">
        <v>0.27776247262954712</v>
      </c>
    </row>
    <row r="20" spans="2:36" x14ac:dyDescent="0.2">
      <c r="B20" s="25">
        <v>41310</v>
      </c>
      <c r="C20" s="26">
        <v>537.68377685546875</v>
      </c>
      <c r="D20" s="26">
        <v>556.496337890625</v>
      </c>
      <c r="E20" s="26">
        <v>626.4659423828125</v>
      </c>
      <c r="F20" s="26">
        <v>566.1287841796875</v>
      </c>
      <c r="G20" s="26">
        <v>607.5849609375</v>
      </c>
      <c r="H20" s="26">
        <v>479.24069213867187</v>
      </c>
      <c r="I20" s="26">
        <v>601.8443603515625</v>
      </c>
      <c r="J20" s="26">
        <v>601.8443603515625</v>
      </c>
      <c r="K20" s="26">
        <v>583.49920654296875</v>
      </c>
      <c r="L20" s="26">
        <v>579.54998779296875</v>
      </c>
      <c r="M20" s="26">
        <v>578.744384765625</v>
      </c>
      <c r="N20" s="26">
        <v>578.86834716796875</v>
      </c>
      <c r="O20" s="26">
        <v>577.52862548828125</v>
      </c>
      <c r="P20" s="26">
        <v>575.07208251953125</v>
      </c>
      <c r="Q20" s="26">
        <v>550.7166748046875</v>
      </c>
      <c r="R20" s="26">
        <v>545.2147216796875</v>
      </c>
      <c r="S20" s="26">
        <v>550.450439453125</v>
      </c>
      <c r="T20" s="26">
        <v>0.28950226306915283</v>
      </c>
      <c r="U20" s="26">
        <v>0.29987925291061401</v>
      </c>
      <c r="V20" s="26">
        <v>0.33850687742233276</v>
      </c>
      <c r="W20" s="26">
        <v>0.30470180511474609</v>
      </c>
      <c r="X20" s="26">
        <v>0.32693219184875488</v>
      </c>
      <c r="Y20" s="26">
        <v>0.24579340219497681</v>
      </c>
      <c r="Z20" s="26">
        <v>0.32359972596168518</v>
      </c>
      <c r="AA20" s="26">
        <v>0.32359972596168518</v>
      </c>
      <c r="AB20" s="26">
        <v>0.30612945556640625</v>
      </c>
      <c r="AC20" s="26">
        <v>0.30383485555648804</v>
      </c>
      <c r="AD20" s="26">
        <v>0.30393284559249878</v>
      </c>
      <c r="AE20" s="26">
        <v>0.30288076400756836</v>
      </c>
      <c r="AF20" s="26">
        <v>0.30214107036590576</v>
      </c>
      <c r="AG20" s="26">
        <v>0.30121564865112305</v>
      </c>
      <c r="AH20" s="26">
        <v>0.28417879343032837</v>
      </c>
      <c r="AI20" s="26">
        <v>0.27370434999465942</v>
      </c>
      <c r="AJ20" s="26">
        <v>0.27882778644561768</v>
      </c>
    </row>
    <row r="21" spans="2:36" x14ac:dyDescent="0.2">
      <c r="B21" s="25">
        <v>41311</v>
      </c>
      <c r="C21" s="26">
        <v>540.121826171875</v>
      </c>
      <c r="D21" s="26">
        <v>532.88525390625</v>
      </c>
      <c r="E21" s="26">
        <v>596.73760986328125</v>
      </c>
      <c r="F21" s="26">
        <v>702.81500244140625</v>
      </c>
      <c r="G21" s="26">
        <v>607.1688232421875</v>
      </c>
      <c r="H21" s="26">
        <v>479.24069213867187</v>
      </c>
      <c r="I21" s="26">
        <v>603.83807373046875</v>
      </c>
      <c r="J21" s="26">
        <v>603.83807373046875</v>
      </c>
      <c r="K21" s="26">
        <v>588.25677490234375</v>
      </c>
      <c r="L21" s="26">
        <v>583.05731201171875</v>
      </c>
      <c r="M21" s="26">
        <v>579.63067626953125</v>
      </c>
      <c r="N21" s="26">
        <v>578.3739013671875</v>
      </c>
      <c r="O21" s="26">
        <v>578.86444091796875</v>
      </c>
      <c r="P21" s="26">
        <v>577.39990234375</v>
      </c>
      <c r="Q21" s="26">
        <v>552.2645263671875</v>
      </c>
      <c r="R21" s="26">
        <v>544.67254638671875</v>
      </c>
      <c r="S21" s="26">
        <v>550.66314697265625</v>
      </c>
      <c r="T21" s="26">
        <v>0.29084929823875427</v>
      </c>
      <c r="U21" s="26">
        <v>0.28684866428375244</v>
      </c>
      <c r="V21" s="26">
        <v>0.322093665599823</v>
      </c>
      <c r="W21" s="26">
        <v>0.38042521476745605</v>
      </c>
      <c r="X21" s="26">
        <v>0.32677817344665527</v>
      </c>
      <c r="Y21" s="26">
        <v>0.24579340219497681</v>
      </c>
      <c r="Z21" s="26">
        <v>0.32477661967277527</v>
      </c>
      <c r="AA21" s="26">
        <v>0.32477661967277527</v>
      </c>
      <c r="AB21" s="26">
        <v>0.30867218971252441</v>
      </c>
      <c r="AC21" s="26">
        <v>0.30584615468978882</v>
      </c>
      <c r="AD21" s="26">
        <v>0.3038564920425415</v>
      </c>
      <c r="AE21" s="26">
        <v>0.30391532182693481</v>
      </c>
      <c r="AF21" s="26">
        <v>0.30271506309509277</v>
      </c>
      <c r="AG21" s="26">
        <v>0.30209413170814514</v>
      </c>
      <c r="AH21" s="26">
        <v>0.28433987498283386</v>
      </c>
      <c r="AI21" s="26">
        <v>0.27442547678947449</v>
      </c>
      <c r="AJ21" s="26">
        <v>0.27987062931060791</v>
      </c>
    </row>
    <row r="22" spans="2:36" x14ac:dyDescent="0.2">
      <c r="B22" s="25">
        <v>41312</v>
      </c>
      <c r="C22" s="26">
        <v>510.51498413085937</v>
      </c>
      <c r="D22" s="26">
        <v>540.1524658203125</v>
      </c>
      <c r="E22" s="26">
        <v>543.6405029296875</v>
      </c>
      <c r="F22" s="26">
        <v>743.0745849609375</v>
      </c>
      <c r="G22" s="26">
        <v>610.3656005859375</v>
      </c>
      <c r="H22" s="26">
        <v>479.33340454101562</v>
      </c>
      <c r="I22" s="26">
        <v>605.7193603515625</v>
      </c>
      <c r="J22" s="26">
        <v>605.7193603515625</v>
      </c>
      <c r="K22" s="26">
        <v>597.2852783203125</v>
      </c>
      <c r="L22" s="26">
        <v>589.55010986328125</v>
      </c>
      <c r="M22" s="26">
        <v>585.2193603515625</v>
      </c>
      <c r="N22" s="26">
        <v>579.25006103515625</v>
      </c>
      <c r="O22" s="26">
        <v>578.44073486328125</v>
      </c>
      <c r="P22" s="26">
        <v>578.78045654296875</v>
      </c>
      <c r="Q22" s="26">
        <v>557.6669921875</v>
      </c>
      <c r="R22" s="26">
        <v>553.7816162109375</v>
      </c>
      <c r="S22" s="26">
        <v>550.6839599609375</v>
      </c>
      <c r="T22" s="26">
        <v>0.27450445294380188</v>
      </c>
      <c r="U22" s="26">
        <v>0.29086959362030029</v>
      </c>
      <c r="V22" s="26">
        <v>0.2927936315536499</v>
      </c>
      <c r="W22" s="26">
        <v>0.40286362171173096</v>
      </c>
      <c r="X22" s="26">
        <v>0.32862675189971924</v>
      </c>
      <c r="Y22" s="26">
        <v>0.2458520233631134</v>
      </c>
      <c r="Z22" s="26">
        <v>0.32589301466941833</v>
      </c>
      <c r="AA22" s="26">
        <v>0.32589301466941833</v>
      </c>
      <c r="AB22" s="26">
        <v>0.30917328596115112</v>
      </c>
      <c r="AC22" s="26">
        <v>0.30892848968505859</v>
      </c>
      <c r="AD22" s="26">
        <v>0.30712038278579712</v>
      </c>
      <c r="AE22" s="26">
        <v>0.3038184642791748</v>
      </c>
      <c r="AF22" s="26">
        <v>0.30393275618553162</v>
      </c>
      <c r="AG22" s="26">
        <v>0.30303847789764404</v>
      </c>
      <c r="AH22" s="26">
        <v>0.28574559092521667</v>
      </c>
      <c r="AI22" s="26">
        <v>0.28592962026596069</v>
      </c>
      <c r="AJ22" s="26">
        <v>0.28067907691001892</v>
      </c>
    </row>
    <row r="23" spans="2:36" x14ac:dyDescent="0.2">
      <c r="B23" s="25">
        <v>41313</v>
      </c>
      <c r="C23" s="26">
        <v>461.9046630859375</v>
      </c>
      <c r="D23" s="26">
        <v>502.32022094726562</v>
      </c>
      <c r="E23" s="26">
        <v>536.82489013671875</v>
      </c>
      <c r="F23" s="26">
        <v>669.733642578125</v>
      </c>
      <c r="G23" s="26">
        <v>611.1396484375</v>
      </c>
      <c r="H23" s="26">
        <v>479.42926025390625</v>
      </c>
      <c r="I23" s="26">
        <v>607.68408203125</v>
      </c>
      <c r="J23" s="26">
        <v>607.68408203125</v>
      </c>
      <c r="K23" s="26">
        <v>603.28704833984375</v>
      </c>
      <c r="L23" s="26">
        <v>598.39727783203125</v>
      </c>
      <c r="M23" s="26">
        <v>592.59112548828125</v>
      </c>
      <c r="N23" s="26">
        <v>583.505615234375</v>
      </c>
      <c r="O23" s="26">
        <v>579.52911376953125</v>
      </c>
      <c r="P23" s="26">
        <v>578.650390625</v>
      </c>
      <c r="Q23" s="26">
        <v>554.46038818359375</v>
      </c>
      <c r="R23" s="26">
        <v>553.63238525390625</v>
      </c>
      <c r="S23" s="26">
        <v>551.06805419921875</v>
      </c>
      <c r="T23" s="26">
        <v>0.24767002463340759</v>
      </c>
      <c r="U23" s="26">
        <v>0.26998087763786316</v>
      </c>
      <c r="V23" s="26">
        <v>0.28901690244674683</v>
      </c>
      <c r="W23" s="26">
        <v>0.36239394545555115</v>
      </c>
      <c r="X23" s="26">
        <v>0.32913431525230408</v>
      </c>
      <c r="Y23" s="26">
        <v>0.24591255187988281</v>
      </c>
      <c r="Z23" s="26">
        <v>0.3270571231842041</v>
      </c>
      <c r="AA23" s="26">
        <v>0.3270571231842041</v>
      </c>
      <c r="AB23" s="26">
        <v>0.31237262487411499</v>
      </c>
      <c r="AC23" s="26">
        <v>0.30977296829223633</v>
      </c>
      <c r="AD23" s="26">
        <v>0.30892562866210938</v>
      </c>
      <c r="AE23" s="26">
        <v>0.30611786246299744</v>
      </c>
      <c r="AF23" s="26">
        <v>0.30382454395294189</v>
      </c>
      <c r="AG23" s="26">
        <v>0.30393365025520325</v>
      </c>
      <c r="AH23" s="26">
        <v>0.28066140413284302</v>
      </c>
      <c r="AI23" s="26">
        <v>0.28667017817497253</v>
      </c>
      <c r="AJ23" s="26">
        <v>0.28142541646957397</v>
      </c>
    </row>
    <row r="24" spans="2:36" x14ac:dyDescent="0.2">
      <c r="B24" s="25">
        <v>41314</v>
      </c>
      <c r="C24" s="26">
        <v>443.6160888671875</v>
      </c>
      <c r="D24" s="26">
        <v>451.42898559570312</v>
      </c>
      <c r="E24" s="26">
        <v>524.53631591796875</v>
      </c>
      <c r="F24" s="26">
        <v>627.0616455078125</v>
      </c>
      <c r="G24" s="26">
        <v>610.22601318359375</v>
      </c>
      <c r="H24" s="26">
        <v>479.52145385742187</v>
      </c>
      <c r="I24" s="26">
        <v>608.859375</v>
      </c>
      <c r="J24" s="26">
        <v>608.859375</v>
      </c>
      <c r="K24" s="26">
        <v>606.8653564453125</v>
      </c>
      <c r="L24" s="26">
        <v>604.12603759765625</v>
      </c>
      <c r="M24" s="26">
        <v>600.47601318359375</v>
      </c>
      <c r="N24" s="26">
        <v>590.54901123046875</v>
      </c>
      <c r="O24" s="26">
        <v>584.70001220703125</v>
      </c>
      <c r="P24" s="26">
        <v>580.2789306640625</v>
      </c>
      <c r="Q24" s="26">
        <v>562.48382568359375</v>
      </c>
      <c r="R24" s="26">
        <v>551.08636474609375</v>
      </c>
      <c r="S24" s="26">
        <v>552.16839599609375</v>
      </c>
      <c r="T24" s="26">
        <v>0.23757551610469818</v>
      </c>
      <c r="U24" s="26">
        <v>0.24188664555549622</v>
      </c>
      <c r="V24" s="26">
        <v>0.28223943710327148</v>
      </c>
      <c r="W24" s="26">
        <v>0.33883780241012573</v>
      </c>
      <c r="X24" s="26">
        <v>0.3287045955657959</v>
      </c>
      <c r="Y24" s="26">
        <v>0.24597087502479553</v>
      </c>
      <c r="Z24" s="26">
        <v>0.3277849555015564</v>
      </c>
      <c r="AA24" s="26">
        <v>0.3277849555015564</v>
      </c>
      <c r="AB24" s="26">
        <v>0.31582272052764893</v>
      </c>
      <c r="AC24" s="26">
        <v>0.31313621997833252</v>
      </c>
      <c r="AD24" s="26">
        <v>0.31088370084762573</v>
      </c>
      <c r="AE24" s="26">
        <v>0.3089638352394104</v>
      </c>
      <c r="AF24" s="26">
        <v>0.30680984258651733</v>
      </c>
      <c r="AG24" s="26">
        <v>0.30413028597831726</v>
      </c>
      <c r="AH24" s="26">
        <v>0.28713029623031616</v>
      </c>
      <c r="AI24" s="26">
        <v>0.28528290987014771</v>
      </c>
      <c r="AJ24" s="26">
        <v>0.28212365508079529</v>
      </c>
    </row>
    <row r="25" spans="2:36" x14ac:dyDescent="0.2">
      <c r="B25" s="25">
        <v>41315</v>
      </c>
      <c r="C25" s="26">
        <v>448.4178466796875</v>
      </c>
      <c r="D25" s="26">
        <v>442.83270263671875</v>
      </c>
      <c r="E25" s="26">
        <v>477.42831420898437</v>
      </c>
      <c r="F25" s="26">
        <v>577.93780517578125</v>
      </c>
      <c r="G25" s="26">
        <v>606.3807373046875</v>
      </c>
      <c r="H25" s="26">
        <v>479.612060546875</v>
      </c>
      <c r="I25" s="26">
        <v>608.75482177734375</v>
      </c>
      <c r="J25" s="26">
        <v>608.75482177734375</v>
      </c>
      <c r="K25" s="26">
        <v>608.3323974609375</v>
      </c>
      <c r="L25" s="26">
        <v>607.01190185546875</v>
      </c>
      <c r="M25" s="26">
        <v>605.15533447265625</v>
      </c>
      <c r="N25" s="26">
        <v>598.84930419921875</v>
      </c>
      <c r="O25" s="26">
        <v>592.23968505859375</v>
      </c>
      <c r="P25" s="26">
        <v>586.566650390625</v>
      </c>
      <c r="Q25" s="26">
        <v>562.2310791015625</v>
      </c>
      <c r="R25" s="26">
        <v>550.9122314453125</v>
      </c>
      <c r="S25" s="26">
        <v>552.8668212890625</v>
      </c>
      <c r="T25" s="26">
        <v>0.24023348093032837</v>
      </c>
      <c r="U25" s="26">
        <v>0.23713003098964691</v>
      </c>
      <c r="V25" s="26">
        <v>0.25624680519104004</v>
      </c>
      <c r="W25" s="26">
        <v>0.31172081828117371</v>
      </c>
      <c r="X25" s="26">
        <v>0.32665020227432251</v>
      </c>
      <c r="Y25" s="26">
        <v>0.24602831900119781</v>
      </c>
      <c r="Z25" s="26">
        <v>0.3278033435344696</v>
      </c>
      <c r="AA25" s="26">
        <v>0.3278033435344696</v>
      </c>
      <c r="AB25" s="26">
        <v>0.319427490234375</v>
      </c>
      <c r="AC25" s="26">
        <v>0.31664693355560303</v>
      </c>
      <c r="AD25" s="26">
        <v>0.31427726149559021</v>
      </c>
      <c r="AE25" s="26">
        <v>0.31002312898635864</v>
      </c>
      <c r="AF25" s="26">
        <v>0.30894970893859863</v>
      </c>
      <c r="AG25" s="26">
        <v>0.3078463077545166</v>
      </c>
      <c r="AH25" s="26">
        <v>0.28821977972984314</v>
      </c>
      <c r="AI25" s="26">
        <v>0.28429386019706726</v>
      </c>
      <c r="AJ25" s="26">
        <v>0.28211766481399536</v>
      </c>
    </row>
    <row r="26" spans="2:36" x14ac:dyDescent="0.2">
      <c r="B26" s="25">
        <v>41316</v>
      </c>
      <c r="C26" s="26">
        <v>470.69412231445312</v>
      </c>
      <c r="D26" s="26">
        <v>452.80169677734375</v>
      </c>
      <c r="E26" s="26">
        <v>445.61190795898437</v>
      </c>
      <c r="F26" s="26">
        <v>541.4976806640625</v>
      </c>
      <c r="G26" s="26">
        <v>599.98486328125</v>
      </c>
      <c r="H26" s="26">
        <v>479.74807739257812</v>
      </c>
      <c r="I26" s="26">
        <v>606.7779541015625</v>
      </c>
      <c r="J26" s="26">
        <v>606.7779541015625</v>
      </c>
      <c r="K26" s="26">
        <v>611.32257080078125</v>
      </c>
      <c r="L26" s="26">
        <v>608.79876708984375</v>
      </c>
      <c r="M26" s="26">
        <v>607.021240234375</v>
      </c>
      <c r="N26" s="26">
        <v>603.909912109375</v>
      </c>
      <c r="O26" s="26">
        <v>599.2469482421875</v>
      </c>
      <c r="P26" s="26">
        <v>582.8934326171875</v>
      </c>
      <c r="Q26" s="26">
        <v>558.06915283203125</v>
      </c>
      <c r="R26" s="26">
        <v>555.48822021484375</v>
      </c>
      <c r="S26" s="26">
        <v>554.4481201171875</v>
      </c>
      <c r="T26" s="26">
        <v>0.25253221392631531</v>
      </c>
      <c r="U26" s="26">
        <v>0.24265095591545105</v>
      </c>
      <c r="V26" s="26">
        <v>0.23868487775325775</v>
      </c>
      <c r="W26" s="26">
        <v>0.2916056215763092</v>
      </c>
      <c r="X26" s="26">
        <v>0.32318252325057983</v>
      </c>
      <c r="Y26" s="26">
        <v>0.24611516296863556</v>
      </c>
      <c r="Z26" s="26">
        <v>0.32677862048149109</v>
      </c>
      <c r="AA26" s="26">
        <v>0.32677862048149109</v>
      </c>
      <c r="AB26" s="26">
        <v>0.32114982604980469</v>
      </c>
      <c r="AC26" s="26">
        <v>0.31970098614692688</v>
      </c>
      <c r="AD26" s="26">
        <v>0.31752139329910278</v>
      </c>
      <c r="AE26" s="26">
        <v>0.31302639842033386</v>
      </c>
      <c r="AF26" s="26">
        <v>0.31023266911506653</v>
      </c>
      <c r="AG26" s="26">
        <v>0.29910635948181152</v>
      </c>
      <c r="AH26" s="26">
        <v>0.28340873122215271</v>
      </c>
      <c r="AI26" s="26">
        <v>0.28542843461036682</v>
      </c>
      <c r="AJ26" s="26">
        <v>0.28294318914413452</v>
      </c>
    </row>
    <row r="27" spans="2:36" x14ac:dyDescent="0.2">
      <c r="B27" s="25">
        <v>41317</v>
      </c>
      <c r="C27" s="26">
        <v>498.1080322265625</v>
      </c>
      <c r="D27" s="26">
        <v>480.19448852539062</v>
      </c>
      <c r="E27" s="26">
        <v>446.1773681640625</v>
      </c>
      <c r="F27" s="26">
        <v>537.84130859375</v>
      </c>
      <c r="G27" s="26">
        <v>593.82110595703125</v>
      </c>
      <c r="H27" s="26">
        <v>479.87799072265625</v>
      </c>
      <c r="I27" s="26">
        <v>603.22845458984375</v>
      </c>
      <c r="J27" s="26">
        <v>603.22845458984375</v>
      </c>
      <c r="K27" s="26">
        <v>613.1009521484375</v>
      </c>
      <c r="L27" s="26">
        <v>611.49627685546875</v>
      </c>
      <c r="M27" s="26">
        <v>609.34283447265625</v>
      </c>
      <c r="N27" s="26">
        <v>606.68212890625</v>
      </c>
      <c r="O27" s="26">
        <v>603.91229248046875</v>
      </c>
      <c r="P27" s="26">
        <v>588.50665283203125</v>
      </c>
      <c r="Q27" s="26">
        <v>559.8841552734375</v>
      </c>
      <c r="R27" s="26">
        <v>557.9853515625</v>
      </c>
      <c r="S27" s="26">
        <v>555.84857177734375</v>
      </c>
      <c r="T27" s="26">
        <v>0.26765686273574829</v>
      </c>
      <c r="U27" s="26">
        <v>0.25775748491287231</v>
      </c>
      <c r="V27" s="26">
        <v>0.23899467289447784</v>
      </c>
      <c r="W27" s="26">
        <v>0.28962036967277527</v>
      </c>
      <c r="X27" s="26">
        <v>0.31983715295791626</v>
      </c>
      <c r="Y27" s="26">
        <v>0.24619878828525543</v>
      </c>
      <c r="Z27" s="26">
        <v>0.32488325238227844</v>
      </c>
      <c r="AA27" s="26">
        <v>0.32488325238227844</v>
      </c>
      <c r="AB27" s="26">
        <v>0.32219952344894409</v>
      </c>
      <c r="AC27" s="26">
        <v>0.32127085328102112</v>
      </c>
      <c r="AD27" s="26">
        <v>0.32002207636833191</v>
      </c>
      <c r="AE27" s="26">
        <v>0.31600302457809448</v>
      </c>
      <c r="AF27" s="26">
        <v>0.31305000185966492</v>
      </c>
      <c r="AG27" s="26">
        <v>0.30073970556259155</v>
      </c>
      <c r="AH27" s="26">
        <v>0.2837810218334198</v>
      </c>
      <c r="AI27" s="26">
        <v>0.28491449356079102</v>
      </c>
      <c r="AJ27" s="26">
        <v>0.28386965394020081</v>
      </c>
    </row>
    <row r="28" spans="2:36" x14ac:dyDescent="0.2">
      <c r="B28" s="25">
        <v>41318</v>
      </c>
      <c r="C28" s="26">
        <v>510.38583374023438</v>
      </c>
      <c r="D28" s="26">
        <v>504.00051879882813</v>
      </c>
      <c r="E28" s="26">
        <v>465.5247802734375</v>
      </c>
      <c r="F28" s="26">
        <v>517.16656494140625</v>
      </c>
      <c r="G28" s="26">
        <v>588.8580322265625</v>
      </c>
      <c r="H28" s="26">
        <v>480.00323486328125</v>
      </c>
      <c r="I28" s="26">
        <v>599.0445556640625</v>
      </c>
      <c r="J28" s="26">
        <v>599.0445556640625</v>
      </c>
      <c r="K28" s="26">
        <v>614.68377685546875</v>
      </c>
      <c r="L28" s="26">
        <v>613.2459716796875</v>
      </c>
      <c r="M28" s="26">
        <v>611.90087890625</v>
      </c>
      <c r="N28" s="26">
        <v>607.95733642578125</v>
      </c>
      <c r="O28" s="26">
        <v>606.67010498046875</v>
      </c>
      <c r="P28" s="26">
        <v>592.31146240234375</v>
      </c>
      <c r="Q28" s="26">
        <v>554.08734130859375</v>
      </c>
      <c r="R28" s="26">
        <v>558.873291015625</v>
      </c>
      <c r="S28" s="26">
        <v>556.4481201171875</v>
      </c>
      <c r="T28" s="26">
        <v>0.27443778514862061</v>
      </c>
      <c r="U28" s="26">
        <v>0.27090054750442505</v>
      </c>
      <c r="V28" s="26">
        <v>0.24969606101512909</v>
      </c>
      <c r="W28" s="26">
        <v>0.27817559242248535</v>
      </c>
      <c r="X28" s="26">
        <v>0.31715059280395508</v>
      </c>
      <c r="Y28" s="26">
        <v>0.24628002941608429</v>
      </c>
      <c r="Z28" s="26">
        <v>0.32263436913490295</v>
      </c>
      <c r="AA28" s="26">
        <v>0.32263436913490295</v>
      </c>
      <c r="AB28" s="26">
        <v>0.32312926650047302</v>
      </c>
      <c r="AC28" s="26">
        <v>0.32228222489356995</v>
      </c>
      <c r="AD28" s="26">
        <v>0.32149514555931091</v>
      </c>
      <c r="AE28" s="26">
        <v>0.31909281015396118</v>
      </c>
      <c r="AF28" s="26">
        <v>0.3160441517829895</v>
      </c>
      <c r="AG28" s="26">
        <v>0.30322688817977905</v>
      </c>
      <c r="AH28" s="26">
        <v>0.27588140964508057</v>
      </c>
      <c r="AI28" s="26">
        <v>0.284110426902771</v>
      </c>
      <c r="AJ28" s="26">
        <v>0.28395780920982361</v>
      </c>
    </row>
    <row r="29" spans="2:36" x14ac:dyDescent="0.2">
      <c r="B29" s="25">
        <v>41319</v>
      </c>
      <c r="C29" s="26">
        <v>517.4124755859375</v>
      </c>
      <c r="D29" s="26">
        <v>512.47052001953125</v>
      </c>
      <c r="E29" s="26">
        <v>491.5860595703125</v>
      </c>
      <c r="F29" s="26">
        <v>469.63095092773437</v>
      </c>
      <c r="G29" s="26">
        <v>583.35882568359375</v>
      </c>
      <c r="H29" s="26">
        <v>480.12387084960937</v>
      </c>
      <c r="I29" s="26">
        <v>594.55712890625</v>
      </c>
      <c r="J29" s="26">
        <v>594.55712890625</v>
      </c>
      <c r="K29" s="26">
        <v>617.15679931640625</v>
      </c>
      <c r="L29" s="26">
        <v>614.94281005859375</v>
      </c>
      <c r="M29" s="26">
        <v>613.47552490234375</v>
      </c>
      <c r="N29" s="26">
        <v>610.80926513671875</v>
      </c>
      <c r="O29" s="26">
        <v>607.98468017578125</v>
      </c>
      <c r="P29" s="26">
        <v>594.474365234375</v>
      </c>
      <c r="Q29" s="26">
        <v>556.94195556640625</v>
      </c>
      <c r="R29" s="26">
        <v>562.41998291015625</v>
      </c>
      <c r="S29" s="26">
        <v>557.031005859375</v>
      </c>
      <c r="T29" s="26">
        <v>0.27830842137336731</v>
      </c>
      <c r="U29" s="26">
        <v>0.27558386325836182</v>
      </c>
      <c r="V29" s="26">
        <v>0.26404497027397156</v>
      </c>
      <c r="W29" s="26">
        <v>0.25193649530410767</v>
      </c>
      <c r="X29" s="26">
        <v>0.31416326761245728</v>
      </c>
      <c r="Y29" s="26">
        <v>0.24635888636112213</v>
      </c>
      <c r="Z29" s="26">
        <v>0.32021427154541016</v>
      </c>
      <c r="AA29" s="26">
        <v>0.32021427154541016</v>
      </c>
      <c r="AB29" s="26">
        <v>0.32394894957542419</v>
      </c>
      <c r="AC29" s="26">
        <v>0.32327339053153992</v>
      </c>
      <c r="AD29" s="26">
        <v>0.3224029541015625</v>
      </c>
      <c r="AE29" s="26">
        <v>0.32088020443916321</v>
      </c>
      <c r="AF29" s="26">
        <v>0.31907269358634949</v>
      </c>
      <c r="AG29" s="26">
        <v>0.30591297149658203</v>
      </c>
      <c r="AH29" s="26">
        <v>0.27441048622131348</v>
      </c>
      <c r="AI29" s="26">
        <v>0.28784987330436707</v>
      </c>
      <c r="AJ29" s="26">
        <v>0.28389304876327515</v>
      </c>
    </row>
    <row r="30" spans="2:36" x14ac:dyDescent="0.2">
      <c r="B30" s="25">
        <v>41320</v>
      </c>
      <c r="C30" s="26">
        <v>522.18145751953125</v>
      </c>
      <c r="D30" s="26">
        <v>519.2906494140625</v>
      </c>
      <c r="E30" s="26">
        <v>507.77981567382812</v>
      </c>
      <c r="F30" s="26">
        <v>445.24215698242187</v>
      </c>
      <c r="G30" s="26">
        <v>576.9764404296875</v>
      </c>
      <c r="H30" s="26">
        <v>480.24578857421875</v>
      </c>
      <c r="I30" s="26">
        <v>589.61895751953125</v>
      </c>
      <c r="J30" s="26">
        <v>589.61895751953125</v>
      </c>
      <c r="K30" s="26">
        <v>618.75384521484375</v>
      </c>
      <c r="L30" s="26">
        <v>617.32879638671875</v>
      </c>
      <c r="M30" s="26">
        <v>615.17620849609375</v>
      </c>
      <c r="N30" s="26">
        <v>612.73138427734375</v>
      </c>
      <c r="O30" s="26">
        <v>610.74810791015625</v>
      </c>
      <c r="P30" s="26">
        <v>595.3299560546875</v>
      </c>
      <c r="Q30" s="26">
        <v>560.29742431640625</v>
      </c>
      <c r="R30" s="26">
        <v>562.3798828125</v>
      </c>
      <c r="S30" s="26">
        <v>556.7991943359375</v>
      </c>
      <c r="T30" s="26">
        <v>0.28094932436943054</v>
      </c>
      <c r="U30" s="26">
        <v>0.27936649322509766</v>
      </c>
      <c r="V30" s="26">
        <v>0.27298560738563538</v>
      </c>
      <c r="W30" s="26">
        <v>0.23840242624282837</v>
      </c>
      <c r="X30" s="26">
        <v>0.31068399548530579</v>
      </c>
      <c r="Y30" s="26">
        <v>0.24643941223621368</v>
      </c>
      <c r="Z30" s="26">
        <v>0.31754064559936523</v>
      </c>
      <c r="AA30" s="26">
        <v>0.31754064559936523</v>
      </c>
      <c r="AB30" s="26">
        <v>0.3246685266494751</v>
      </c>
      <c r="AC30" s="26">
        <v>0.32399314641952515</v>
      </c>
      <c r="AD30" s="26">
        <v>0.32340249419212341</v>
      </c>
      <c r="AE30" s="26">
        <v>0.32199132442474365</v>
      </c>
      <c r="AF30" s="26">
        <v>0.32084551453590393</v>
      </c>
      <c r="AG30" s="26">
        <v>0.30804538726806641</v>
      </c>
      <c r="AH30" s="26">
        <v>0.2761056125164032</v>
      </c>
      <c r="AI30" s="26">
        <v>0.28808516263961792</v>
      </c>
      <c r="AJ30" s="26">
        <v>0.28265893459320068</v>
      </c>
    </row>
    <row r="31" spans="2:36" x14ac:dyDescent="0.2">
      <c r="B31" s="25">
        <v>41321</v>
      </c>
      <c r="C31" s="26">
        <v>527.0843505859375</v>
      </c>
      <c r="D31" s="26">
        <v>523.2529296875</v>
      </c>
      <c r="E31" s="26">
        <v>515.68719482421875</v>
      </c>
      <c r="F31" s="26">
        <v>447.86810302734375</v>
      </c>
      <c r="G31" s="26">
        <v>570.9461669921875</v>
      </c>
      <c r="H31" s="26">
        <v>480.35061645507812</v>
      </c>
      <c r="I31" s="26">
        <v>584.11444091796875</v>
      </c>
      <c r="J31" s="26">
        <v>584.11444091796875</v>
      </c>
      <c r="K31" s="26">
        <v>619.2861328125</v>
      </c>
      <c r="L31" s="26">
        <v>618.906005859375</v>
      </c>
      <c r="M31" s="26">
        <v>617.70867919921875</v>
      </c>
      <c r="N31" s="26">
        <v>614.30035400390625</v>
      </c>
      <c r="O31" s="26">
        <v>612.7205810546875</v>
      </c>
      <c r="P31" s="26">
        <v>598.49517822265625</v>
      </c>
      <c r="Q31" s="26">
        <v>562.2374267578125</v>
      </c>
      <c r="R31" s="26">
        <v>557.625732421875</v>
      </c>
      <c r="S31" s="26">
        <v>556.84710693359375</v>
      </c>
      <c r="T31" s="26">
        <v>0.28365907073020935</v>
      </c>
      <c r="U31" s="26">
        <v>0.28153416514396667</v>
      </c>
      <c r="V31" s="26">
        <v>0.2773410975933075</v>
      </c>
      <c r="W31" s="26">
        <v>0.23990954458713531</v>
      </c>
      <c r="X31" s="26">
        <v>0.30739259719848633</v>
      </c>
      <c r="Y31" s="26">
        <v>0.24650944769382477</v>
      </c>
      <c r="Z31" s="26">
        <v>0.31455123424530029</v>
      </c>
      <c r="AA31" s="26">
        <v>0.31455123424530029</v>
      </c>
      <c r="AB31" s="26">
        <v>0.32501763105392456</v>
      </c>
      <c r="AC31" s="26">
        <v>0.324758380651474</v>
      </c>
      <c r="AD31" s="26">
        <v>0.32414102554321289</v>
      </c>
      <c r="AE31" s="26">
        <v>0.32290142774581909</v>
      </c>
      <c r="AF31" s="26">
        <v>0.32199770212173462</v>
      </c>
      <c r="AG31" s="26">
        <v>0.31017041206359863</v>
      </c>
      <c r="AH31" s="26">
        <v>0.27781033515930176</v>
      </c>
      <c r="AI31" s="26">
        <v>0.28227105736732483</v>
      </c>
      <c r="AJ31" s="26">
        <v>0.281206876039505</v>
      </c>
    </row>
    <row r="32" spans="2:36" x14ac:dyDescent="0.2">
      <c r="B32" s="25">
        <v>41322</v>
      </c>
      <c r="C32" s="26">
        <v>532.01483154296875</v>
      </c>
      <c r="D32" s="26">
        <v>528.14898681640625</v>
      </c>
      <c r="E32" s="26">
        <v>521.09063720703125</v>
      </c>
      <c r="F32" s="26">
        <v>469.18353271484375</v>
      </c>
      <c r="G32" s="26">
        <v>565.89349365234375</v>
      </c>
      <c r="H32" s="26">
        <v>480.4482421875</v>
      </c>
      <c r="I32" s="26">
        <v>578.58404541015625</v>
      </c>
      <c r="J32" s="26">
        <v>578.58404541015625</v>
      </c>
      <c r="K32" s="26">
        <v>618.4114990234375</v>
      </c>
      <c r="L32" s="26">
        <v>619.26165771484375</v>
      </c>
      <c r="M32" s="26">
        <v>618.97021484375</v>
      </c>
      <c r="N32" s="26">
        <v>616.541748046875</v>
      </c>
      <c r="O32" s="26">
        <v>614.316162109375</v>
      </c>
      <c r="P32" s="26">
        <v>600.193115234375</v>
      </c>
      <c r="Q32" s="26">
        <v>562.70147705078125</v>
      </c>
      <c r="R32" s="26">
        <v>560.07061767578125</v>
      </c>
      <c r="S32" s="26">
        <v>557.46221923828125</v>
      </c>
      <c r="T32" s="26">
        <v>0.28638225793838501</v>
      </c>
      <c r="U32" s="26">
        <v>0.28422996401786804</v>
      </c>
      <c r="V32" s="26">
        <v>0.28032794594764709</v>
      </c>
      <c r="W32" s="26">
        <v>0.2517036497592926</v>
      </c>
      <c r="X32" s="26">
        <v>0.30464112758636475</v>
      </c>
      <c r="Y32" s="26">
        <v>0.24657544493675232</v>
      </c>
      <c r="Z32" s="26">
        <v>0.31154370307922363</v>
      </c>
      <c r="AA32" s="26">
        <v>0.31154370307922363</v>
      </c>
      <c r="AB32" s="26">
        <v>0.3245987594127655</v>
      </c>
      <c r="AC32" s="26">
        <v>0.32501953840255737</v>
      </c>
      <c r="AD32" s="26">
        <v>0.32479804754257202</v>
      </c>
      <c r="AE32" s="26">
        <v>0.32388138771057129</v>
      </c>
      <c r="AF32" s="26">
        <v>0.32290229201316833</v>
      </c>
      <c r="AG32" s="26">
        <v>0.31114256381988525</v>
      </c>
      <c r="AH32" s="26">
        <v>0.27941432595252991</v>
      </c>
      <c r="AI32" s="26">
        <v>0.28301563858985901</v>
      </c>
      <c r="AJ32" s="26">
        <v>0.28032007813453674</v>
      </c>
    </row>
    <row r="33" spans="2:36" x14ac:dyDescent="0.2">
      <c r="B33" s="25">
        <v>41323</v>
      </c>
      <c r="C33" s="26">
        <v>522.92041015625</v>
      </c>
      <c r="D33" s="26">
        <v>532.338134765625</v>
      </c>
      <c r="E33" s="26">
        <v>525.41943359375</v>
      </c>
      <c r="F33" s="26">
        <v>495.10525512695312</v>
      </c>
      <c r="G33" s="26">
        <v>561.9425048828125</v>
      </c>
      <c r="H33" s="26">
        <v>480.53955078125</v>
      </c>
      <c r="I33" s="26">
        <v>573.42169189453125</v>
      </c>
      <c r="J33" s="26">
        <v>573.42169189453125</v>
      </c>
      <c r="K33" s="26">
        <v>616.01776123046875</v>
      </c>
      <c r="L33" s="26">
        <v>618.22308349609375</v>
      </c>
      <c r="M33" s="26">
        <v>619.1878662109375</v>
      </c>
      <c r="N33" s="26">
        <v>618.50634765625</v>
      </c>
      <c r="O33" s="26">
        <v>616.58074951171875</v>
      </c>
      <c r="P33" s="26">
        <v>601.770751953125</v>
      </c>
      <c r="Q33" s="26">
        <v>564.79107666015625</v>
      </c>
      <c r="R33" s="26">
        <v>555.0098876953125</v>
      </c>
      <c r="S33" s="26">
        <v>558.3310546875</v>
      </c>
      <c r="T33" s="26">
        <v>0.28135409951210022</v>
      </c>
      <c r="U33" s="26">
        <v>0.28656363487243652</v>
      </c>
      <c r="V33" s="26">
        <v>0.28272396326065063</v>
      </c>
      <c r="W33" s="26">
        <v>0.26603215932846069</v>
      </c>
      <c r="X33" s="26">
        <v>0.3024958074092865</v>
      </c>
      <c r="Y33" s="26">
        <v>0.24663777649402618</v>
      </c>
      <c r="Z33" s="26">
        <v>0.3087364137172699</v>
      </c>
      <c r="AA33" s="26">
        <v>0.3087364137172699</v>
      </c>
      <c r="AB33" s="26">
        <v>0.32313072681427002</v>
      </c>
      <c r="AC33" s="26">
        <v>0.3244723379611969</v>
      </c>
      <c r="AD33" s="26">
        <v>0.32500168681144714</v>
      </c>
      <c r="AE33" s="26">
        <v>0.32454356551170349</v>
      </c>
      <c r="AF33" s="26">
        <v>0.32388731837272644</v>
      </c>
      <c r="AG33" s="26">
        <v>0.312063068151474</v>
      </c>
      <c r="AH33" s="26">
        <v>0.28126463294029236</v>
      </c>
      <c r="AI33" s="26">
        <v>0.27416491508483887</v>
      </c>
      <c r="AJ33" s="26">
        <v>0.27988824248313904</v>
      </c>
    </row>
    <row r="34" spans="2:36" x14ac:dyDescent="0.2">
      <c r="B34" s="25">
        <v>41324</v>
      </c>
      <c r="C34" s="26">
        <v>524.07684326171875</v>
      </c>
      <c r="D34" s="26">
        <v>521.61968994140625</v>
      </c>
      <c r="E34" s="26">
        <v>530.510009765625</v>
      </c>
      <c r="F34" s="26">
        <v>509.121337890625</v>
      </c>
      <c r="G34" s="26">
        <v>558.6251220703125</v>
      </c>
      <c r="H34" s="26">
        <v>480.62750244140625</v>
      </c>
      <c r="I34" s="26">
        <v>568.824462890625</v>
      </c>
      <c r="J34" s="26">
        <v>568.824462890625</v>
      </c>
      <c r="K34" s="26">
        <v>612.0631103515625</v>
      </c>
      <c r="L34" s="26">
        <v>615.67083740234375</v>
      </c>
      <c r="M34" s="26">
        <v>617.89453125</v>
      </c>
      <c r="N34" s="26">
        <v>619.22406005859375</v>
      </c>
      <c r="O34" s="26">
        <v>618.516845703125</v>
      </c>
      <c r="P34" s="26">
        <v>603.82452392578125</v>
      </c>
      <c r="Q34" s="26">
        <v>566.88275146484375</v>
      </c>
      <c r="R34" s="26">
        <v>558.7783203125</v>
      </c>
      <c r="S34" s="26">
        <v>559.14678955078125</v>
      </c>
      <c r="T34" s="26">
        <v>0.28199198842048645</v>
      </c>
      <c r="U34" s="26">
        <v>0.28061208128929138</v>
      </c>
      <c r="V34" s="26">
        <v>0.28555649518966675</v>
      </c>
      <c r="W34" s="26">
        <v>0.2737712562084198</v>
      </c>
      <c r="X34" s="26">
        <v>0.30069816112518311</v>
      </c>
      <c r="Y34" s="26">
        <v>0.24669840931892395</v>
      </c>
      <c r="Z34" s="26">
        <v>0.30623826384544373</v>
      </c>
      <c r="AA34" s="26">
        <v>0.30623826384544373</v>
      </c>
      <c r="AB34" s="26">
        <v>0.3210965096950531</v>
      </c>
      <c r="AC34" s="26">
        <v>0.32291325926780701</v>
      </c>
      <c r="AD34" s="26">
        <v>0.3243066668510437</v>
      </c>
      <c r="AE34" s="26">
        <v>0.32500529289245605</v>
      </c>
      <c r="AF34" s="26">
        <v>0.32455670833587646</v>
      </c>
      <c r="AG34" s="26">
        <v>0.3127930760383606</v>
      </c>
      <c r="AH34" s="26">
        <v>0.28264209628105164</v>
      </c>
      <c r="AI34" s="26">
        <v>0.27524322271347046</v>
      </c>
      <c r="AJ34" s="26">
        <v>0.27983027696609497</v>
      </c>
    </row>
    <row r="35" spans="2:36" x14ac:dyDescent="0.2">
      <c r="B35" s="25">
        <v>41325</v>
      </c>
      <c r="C35" s="26">
        <v>530.4244384765625</v>
      </c>
      <c r="D35" s="26">
        <v>525.68609619140625</v>
      </c>
      <c r="E35" s="26">
        <v>526.77362060546875</v>
      </c>
      <c r="F35" s="26">
        <v>516.75091552734375</v>
      </c>
      <c r="G35" s="26">
        <v>555.687744140625</v>
      </c>
      <c r="H35" s="26">
        <v>480.712890625</v>
      </c>
      <c r="I35" s="26">
        <v>564.7408447265625</v>
      </c>
      <c r="J35" s="26">
        <v>564.7408447265625</v>
      </c>
      <c r="K35" s="26">
        <v>607.8121337890625</v>
      </c>
      <c r="L35" s="26">
        <v>611.57855224609375</v>
      </c>
      <c r="M35" s="26">
        <v>615.05706787109375</v>
      </c>
      <c r="N35" s="26">
        <v>618.61572265625</v>
      </c>
      <c r="O35" s="26">
        <v>619.211669921875</v>
      </c>
      <c r="P35" s="26">
        <v>605.322998046875</v>
      </c>
      <c r="Q35" s="26">
        <v>568.12188720703125</v>
      </c>
      <c r="R35" s="26">
        <v>561.4493408203125</v>
      </c>
      <c r="S35" s="26">
        <v>560.171875</v>
      </c>
      <c r="T35" s="26">
        <v>0.28549709916114807</v>
      </c>
      <c r="U35" s="26">
        <v>0.28286629915237427</v>
      </c>
      <c r="V35" s="26">
        <v>0.28349104523658752</v>
      </c>
      <c r="W35" s="26">
        <v>0.27801460027694702</v>
      </c>
      <c r="X35" s="26">
        <v>0.29910695552825928</v>
      </c>
      <c r="Y35" s="26">
        <v>0.24675777554512024</v>
      </c>
      <c r="Z35" s="26">
        <v>0.30402088165283203</v>
      </c>
      <c r="AA35" s="26">
        <v>0.30402088165283203</v>
      </c>
      <c r="AB35" s="26">
        <v>0.31889653205871582</v>
      </c>
      <c r="AC35" s="26">
        <v>0.32089400291442871</v>
      </c>
      <c r="AD35" s="26">
        <v>0.32259920239448547</v>
      </c>
      <c r="AE35" s="26">
        <v>0.32472378015518188</v>
      </c>
      <c r="AF35" s="26">
        <v>0.32500451803207397</v>
      </c>
      <c r="AG35" s="26">
        <v>0.31337258219718933</v>
      </c>
      <c r="AH35" s="26">
        <v>0.28338649868965149</v>
      </c>
      <c r="AI35" s="26">
        <v>0.27696287631988525</v>
      </c>
      <c r="AJ35" s="26">
        <v>0.28009825944900513</v>
      </c>
    </row>
    <row r="36" spans="2:36" x14ac:dyDescent="0.2">
      <c r="B36" s="25">
        <v>41326</v>
      </c>
      <c r="C36" s="26">
        <v>526.33245849609375</v>
      </c>
      <c r="D36" s="26">
        <v>531.50537109375</v>
      </c>
      <c r="E36" s="26">
        <v>522.7984619140625</v>
      </c>
      <c r="F36" s="26">
        <v>521.5849609375</v>
      </c>
      <c r="G36" s="26">
        <v>553.51953125</v>
      </c>
      <c r="H36" s="26">
        <v>480.796142578125</v>
      </c>
      <c r="I36" s="26">
        <v>561.18426513671875</v>
      </c>
      <c r="J36" s="26">
        <v>561.18426513671875</v>
      </c>
      <c r="K36" s="26">
        <v>603.1995849609375</v>
      </c>
      <c r="L36" s="26">
        <v>607.233154296875</v>
      </c>
      <c r="M36" s="26">
        <v>610.97198486328125</v>
      </c>
      <c r="N36" s="26">
        <v>616.49078369140625</v>
      </c>
      <c r="O36" s="26">
        <v>618.62823486328125</v>
      </c>
      <c r="P36" s="26">
        <v>605.73150634765625</v>
      </c>
      <c r="Q36" s="26">
        <v>569.3709716796875</v>
      </c>
      <c r="R36" s="26">
        <v>562.904296875</v>
      </c>
      <c r="S36" s="26">
        <v>561.3818359375</v>
      </c>
      <c r="T36" s="26">
        <v>0.2832355797290802</v>
      </c>
      <c r="U36" s="26">
        <v>0.28610393404960632</v>
      </c>
      <c r="V36" s="26">
        <v>0.28127086162567139</v>
      </c>
      <c r="W36" s="26">
        <v>0.28065815567970276</v>
      </c>
      <c r="X36" s="26">
        <v>0.29793822765350342</v>
      </c>
      <c r="Y36" s="26">
        <v>0.24681612849235535</v>
      </c>
      <c r="Z36" s="26">
        <v>0.30209177732467651</v>
      </c>
      <c r="AA36" s="26">
        <v>0.30209177732467651</v>
      </c>
      <c r="AB36" s="26">
        <v>0.31642895936965942</v>
      </c>
      <c r="AC36" s="26">
        <v>0.31859102845191956</v>
      </c>
      <c r="AD36" s="26">
        <v>0.32057753205299377</v>
      </c>
      <c r="AE36" s="26">
        <v>0.32346659898757935</v>
      </c>
      <c r="AF36" s="26">
        <v>0.32473161816596985</v>
      </c>
      <c r="AG36" s="26">
        <v>0.31364202499389648</v>
      </c>
      <c r="AH36" s="26">
        <v>0.28405547142028809</v>
      </c>
      <c r="AI36" s="26">
        <v>0.27892220020294189</v>
      </c>
      <c r="AJ36" s="26">
        <v>0.28055936098098755</v>
      </c>
    </row>
    <row r="37" spans="2:36" x14ac:dyDescent="0.2">
      <c r="B37" s="25">
        <v>41327</v>
      </c>
      <c r="C37" s="26">
        <v>517.87677001953125</v>
      </c>
      <c r="D37" s="26">
        <v>523.472900390625</v>
      </c>
      <c r="E37" s="26">
        <v>528.92327880859375</v>
      </c>
      <c r="F37" s="26">
        <v>526.29730224609375</v>
      </c>
      <c r="G37" s="26">
        <v>552.53314208984375</v>
      </c>
      <c r="H37" s="26">
        <v>480.88351440429687</v>
      </c>
      <c r="I37" s="26">
        <v>558.3582763671875</v>
      </c>
      <c r="J37" s="26">
        <v>558.3582763671875</v>
      </c>
      <c r="K37" s="26">
        <v>598.020751953125</v>
      </c>
      <c r="L37" s="26">
        <v>602.803466796875</v>
      </c>
      <c r="M37" s="26">
        <v>606.65911865234375</v>
      </c>
      <c r="N37" s="26">
        <v>612.9537353515625</v>
      </c>
      <c r="O37" s="26">
        <v>616.58148193359375</v>
      </c>
      <c r="P37" s="26">
        <v>604.5079345703125</v>
      </c>
      <c r="Q37" s="26">
        <v>570.863037109375</v>
      </c>
      <c r="R37" s="26">
        <v>563.33740234375</v>
      </c>
      <c r="S37" s="26">
        <v>562.5858154296875</v>
      </c>
      <c r="T37" s="26">
        <v>0.27856317162513733</v>
      </c>
      <c r="U37" s="26">
        <v>0.28166791796684265</v>
      </c>
      <c r="V37" s="26">
        <v>0.28468483686447144</v>
      </c>
      <c r="W37" s="26">
        <v>0.28329667448997498</v>
      </c>
      <c r="X37" s="26">
        <v>0.29741811752319336</v>
      </c>
      <c r="Y37" s="26">
        <v>0.24687768518924713</v>
      </c>
      <c r="Z37" s="26">
        <v>0.30056247115135193</v>
      </c>
      <c r="AA37" s="26">
        <v>0.30056247115135193</v>
      </c>
      <c r="AB37" s="26">
        <v>0.31362822651863098</v>
      </c>
      <c r="AC37" s="26">
        <v>0.31623047590255737</v>
      </c>
      <c r="AD37" s="26">
        <v>0.31829741597175598</v>
      </c>
      <c r="AE37" s="26">
        <v>0.32153818011283875</v>
      </c>
      <c r="AF37" s="26">
        <v>0.32351255416870117</v>
      </c>
      <c r="AG37" s="26">
        <v>0.31285297870635986</v>
      </c>
      <c r="AH37" s="26">
        <v>0.28444871306419373</v>
      </c>
      <c r="AI37" s="26">
        <v>0.28013339638710022</v>
      </c>
      <c r="AJ37" s="26">
        <v>0.28106322884559631</v>
      </c>
    </row>
    <row r="38" spans="2:36" x14ac:dyDescent="0.2">
      <c r="B38" s="25">
        <v>41328</v>
      </c>
      <c r="C38" s="26">
        <v>506.71524047851562</v>
      </c>
      <c r="D38" s="26">
        <v>515.26092529296875</v>
      </c>
      <c r="E38" s="26">
        <v>528.531005859375</v>
      </c>
      <c r="F38" s="26">
        <v>531.1065673828125</v>
      </c>
      <c r="G38" s="26">
        <v>551.9759521484375</v>
      </c>
      <c r="H38" s="26">
        <v>480.9644775390625</v>
      </c>
      <c r="I38" s="26">
        <v>556.27496337890625</v>
      </c>
      <c r="J38" s="26">
        <v>556.27496337890625</v>
      </c>
      <c r="K38" s="26">
        <v>592.9310302734375</v>
      </c>
      <c r="L38" s="26">
        <v>597.4927978515625</v>
      </c>
      <c r="M38" s="26">
        <v>602.06207275390625</v>
      </c>
      <c r="N38" s="26">
        <v>608.84033203125</v>
      </c>
      <c r="O38" s="26">
        <v>613.16619873046875</v>
      </c>
      <c r="P38" s="26">
        <v>602.9901123046875</v>
      </c>
      <c r="Q38" s="26">
        <v>571.21710205078125</v>
      </c>
      <c r="R38" s="26">
        <v>566.15118408203125</v>
      </c>
      <c r="S38" s="26">
        <v>563.82696533203125</v>
      </c>
      <c r="T38" s="26">
        <v>0.27240565419197083</v>
      </c>
      <c r="U38" s="26">
        <v>0.27712622284889221</v>
      </c>
      <c r="V38" s="26">
        <v>0.28443589806556702</v>
      </c>
      <c r="W38" s="26">
        <v>0.28596383333206177</v>
      </c>
      <c r="X38" s="26">
        <v>0.29713380336761475</v>
      </c>
      <c r="Y38" s="26">
        <v>0.24693483114242554</v>
      </c>
      <c r="Z38" s="26">
        <v>0.29944133758544922</v>
      </c>
      <c r="AA38" s="26">
        <v>0.29944133758544922</v>
      </c>
      <c r="AB38" s="26">
        <v>0.31079468131065369</v>
      </c>
      <c r="AC38" s="26">
        <v>0.31333863735198975</v>
      </c>
      <c r="AD38" s="26">
        <v>0.31581282615661621</v>
      </c>
      <c r="AE38" s="26">
        <v>0.31944581866264343</v>
      </c>
      <c r="AF38" s="26">
        <v>0.32161769270896912</v>
      </c>
      <c r="AG38" s="26">
        <v>0.31208899617195129</v>
      </c>
      <c r="AH38" s="26">
        <v>0.28453940153121948</v>
      </c>
      <c r="AI38" s="26">
        <v>0.2822246253490448</v>
      </c>
      <c r="AJ38" s="26">
        <v>0.28159809112548828</v>
      </c>
    </row>
    <row r="39" spans="2:36" x14ac:dyDescent="0.2">
      <c r="B39" s="25">
        <v>41329</v>
      </c>
      <c r="C39" s="26">
        <v>500.77505493164062</v>
      </c>
      <c r="D39" s="26">
        <v>504.08596801757812</v>
      </c>
      <c r="E39" s="26">
        <v>520.2213134765625</v>
      </c>
      <c r="F39" s="26">
        <v>525.25909423828125</v>
      </c>
      <c r="G39" s="26">
        <v>550.64862060546875</v>
      </c>
      <c r="H39" s="26">
        <v>481.04776000976562</v>
      </c>
      <c r="I39" s="26">
        <v>554.613037109375</v>
      </c>
      <c r="J39" s="26">
        <v>554.613037109375</v>
      </c>
      <c r="K39" s="26">
        <v>587.68365478515625</v>
      </c>
      <c r="L39" s="26">
        <v>592.45892333984375</v>
      </c>
      <c r="M39" s="26">
        <v>596.9422607421875</v>
      </c>
      <c r="N39" s="26">
        <v>604.34490966796875</v>
      </c>
      <c r="O39" s="26">
        <v>608.86077880859375</v>
      </c>
      <c r="P39" s="26">
        <v>596.0426025390625</v>
      </c>
      <c r="Q39" s="26">
        <v>570.6092529296875</v>
      </c>
      <c r="R39" s="26">
        <v>567.53277587890625</v>
      </c>
      <c r="S39" s="26">
        <v>565.05523681640625</v>
      </c>
      <c r="T39" s="26">
        <v>0.26912567019462585</v>
      </c>
      <c r="U39" s="26">
        <v>0.27092960476875305</v>
      </c>
      <c r="V39" s="26">
        <v>0.27988114953041077</v>
      </c>
      <c r="W39" s="26">
        <v>0.28260377049446106</v>
      </c>
      <c r="X39" s="26">
        <v>0.29642441868782043</v>
      </c>
      <c r="Y39" s="26">
        <v>0.24699383974075317</v>
      </c>
      <c r="Z39" s="26">
        <v>0.29855078458786011</v>
      </c>
      <c r="AA39" s="26">
        <v>0.29855078458786011</v>
      </c>
      <c r="AB39" s="26">
        <v>0.30792644619941711</v>
      </c>
      <c r="AC39" s="26">
        <v>0.31053638458251953</v>
      </c>
      <c r="AD39" s="26">
        <v>0.31301495432853699</v>
      </c>
      <c r="AE39" s="26">
        <v>0.31705740094184875</v>
      </c>
      <c r="AF39" s="26">
        <v>0.31946262717247009</v>
      </c>
      <c r="AG39" s="26">
        <v>0.30719521641731262</v>
      </c>
      <c r="AH39" s="26">
        <v>0.28405874967575073</v>
      </c>
      <c r="AI39" s="26">
        <v>0.28301927447319031</v>
      </c>
      <c r="AJ39" s="26">
        <v>0.28209671378135681</v>
      </c>
    </row>
    <row r="40" spans="2:36" x14ac:dyDescent="0.2">
      <c r="B40" s="25">
        <v>41330</v>
      </c>
      <c r="C40" s="26">
        <v>503.14944458007812</v>
      </c>
      <c r="D40" s="26">
        <v>500.09478759765625</v>
      </c>
      <c r="E40" s="26">
        <v>510.18765258789062</v>
      </c>
      <c r="F40" s="26">
        <v>523.76031494140625</v>
      </c>
      <c r="G40" s="26">
        <v>548.5753173828125</v>
      </c>
      <c r="H40" s="26">
        <v>481.12997436523437</v>
      </c>
      <c r="I40" s="26">
        <v>552.9034423828125</v>
      </c>
      <c r="J40" s="26">
        <v>552.9034423828125</v>
      </c>
      <c r="K40" s="26">
        <v>583.21319580078125</v>
      </c>
      <c r="L40" s="26">
        <v>587.45208740234375</v>
      </c>
      <c r="M40" s="26">
        <v>591.83563232421875</v>
      </c>
      <c r="N40" s="26">
        <v>599.55517578125</v>
      </c>
      <c r="O40" s="26">
        <v>604.5518798828125</v>
      </c>
      <c r="P40" s="26">
        <v>594.60174560546875</v>
      </c>
      <c r="Q40" s="26">
        <v>569.8072509765625</v>
      </c>
      <c r="R40" s="26">
        <v>568.78717041015625</v>
      </c>
      <c r="S40" s="26">
        <v>566.16827392578125</v>
      </c>
      <c r="T40" s="26">
        <v>0.27046164870262146</v>
      </c>
      <c r="U40" s="26">
        <v>0.26871836185455322</v>
      </c>
      <c r="V40" s="26">
        <v>0.27432990074157715</v>
      </c>
      <c r="W40" s="26">
        <v>0.28176477551460266</v>
      </c>
      <c r="X40" s="26">
        <v>0.29529514908790588</v>
      </c>
      <c r="Y40" s="26">
        <v>0.24705241620540619</v>
      </c>
      <c r="Z40" s="26">
        <v>0.2976309061050415</v>
      </c>
      <c r="AA40" s="26">
        <v>0.2976309061050415</v>
      </c>
      <c r="AB40" s="26">
        <v>0.30536320805549622</v>
      </c>
      <c r="AC40" s="26">
        <v>0.3077673614025116</v>
      </c>
      <c r="AD40" s="26">
        <v>0.31017851829528809</v>
      </c>
      <c r="AE40" s="26">
        <v>0.31445303559303284</v>
      </c>
      <c r="AF40" s="26">
        <v>0.31717425584793091</v>
      </c>
      <c r="AG40" s="26">
        <v>0.30724236369132996</v>
      </c>
      <c r="AH40" s="26">
        <v>0.28371554613113403</v>
      </c>
      <c r="AI40" s="26">
        <v>0.28377726674079895</v>
      </c>
      <c r="AJ40" s="26">
        <v>0.28253635764122009</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I102"/>
  <sheetViews>
    <sheetView workbookViewId="0">
      <selection activeCell="C10" sqref="C10"/>
    </sheetView>
  </sheetViews>
  <sheetFormatPr defaultRowHeight="12.75" x14ac:dyDescent="0.2"/>
  <cols>
    <col min="1" max="1" width="31.42578125" customWidth="1"/>
    <col min="2" max="2" width="13.85546875" bestFit="1" customWidth="1"/>
    <col min="3" max="3" width="74.85546875" style="14" bestFit="1" customWidth="1"/>
    <col min="4" max="4" width="24.7109375" customWidth="1"/>
    <col min="5" max="5" width="12.42578125" customWidth="1"/>
    <col min="6" max="6" width="10.7109375" bestFit="1" customWidth="1"/>
    <col min="7" max="7" width="8.42578125" customWidth="1"/>
    <col min="8" max="8" width="17.7109375" bestFit="1" customWidth="1"/>
    <col min="9" max="9" width="31" bestFit="1" customWidth="1"/>
  </cols>
  <sheetData>
    <row r="1" spans="1:9" ht="15.75" x14ac:dyDescent="0.25">
      <c r="A1" s="17" t="s">
        <v>9</v>
      </c>
      <c r="B1" s="3" t="s">
        <v>2</v>
      </c>
      <c r="C1" s="10" t="s">
        <v>10</v>
      </c>
      <c r="D1" s="4" t="s">
        <v>11</v>
      </c>
      <c r="E1" s="5"/>
      <c r="F1" s="5"/>
      <c r="G1" s="5"/>
      <c r="H1" s="5" t="s">
        <v>63</v>
      </c>
      <c r="I1" s="5"/>
    </row>
    <row r="2" spans="1:9" x14ac:dyDescent="0.2">
      <c r="A2" s="28" t="s">
        <v>142</v>
      </c>
      <c r="B2" s="2" t="s">
        <v>3</v>
      </c>
      <c r="C2" s="11">
        <v>41302</v>
      </c>
      <c r="D2" s="6" t="s">
        <v>12</v>
      </c>
      <c r="E2" s="7" t="str">
        <f>A2&amp;"+FROM-ALL"</f>
        <v>20130205-21A+FROM-ALL</v>
      </c>
      <c r="F2" s="5"/>
      <c r="G2" s="1"/>
      <c r="H2" s="6" t="s">
        <v>12</v>
      </c>
    </row>
    <row r="3" spans="1:9" x14ac:dyDescent="0.2">
      <c r="A3" s="18" t="s">
        <v>143</v>
      </c>
      <c r="B3" s="2" t="s">
        <v>4</v>
      </c>
      <c r="C3" s="12">
        <v>2400</v>
      </c>
      <c r="D3" s="6" t="s">
        <v>13</v>
      </c>
      <c r="E3" t="str">
        <f>A3</f>
        <v>ca-aq-qual.dss</v>
      </c>
      <c r="F3" s="5"/>
      <c r="G3" s="5"/>
      <c r="H3" s="6" t="s">
        <v>13</v>
      </c>
    </row>
    <row r="4" spans="1:9" x14ac:dyDescent="0.2">
      <c r="B4" s="2" t="s">
        <v>6</v>
      </c>
      <c r="C4" s="13">
        <v>41329</v>
      </c>
      <c r="D4" s="5"/>
      <c r="E4" s="5"/>
      <c r="F4" s="5"/>
      <c r="G4" s="5"/>
      <c r="H4" s="5"/>
      <c r="I4" s="5"/>
    </row>
    <row r="5" spans="1:9" x14ac:dyDescent="0.2">
      <c r="B5" s="2" t="s">
        <v>7</v>
      </c>
      <c r="C5" s="12">
        <v>2400</v>
      </c>
      <c r="D5" s="5"/>
      <c r="E5" s="5"/>
      <c r="F5" s="5"/>
      <c r="G5" s="5"/>
      <c r="H5" s="5"/>
      <c r="I5" s="5"/>
    </row>
    <row r="6" spans="1:9" x14ac:dyDescent="0.2">
      <c r="A6" s="4" t="s">
        <v>14</v>
      </c>
      <c r="B6" s="2" t="s">
        <v>15</v>
      </c>
      <c r="C6" s="10" t="s">
        <v>8</v>
      </c>
      <c r="D6" s="8" t="s">
        <v>16</v>
      </c>
      <c r="E6" s="8" t="s">
        <v>17</v>
      </c>
      <c r="F6" s="8" t="s">
        <v>18</v>
      </c>
      <c r="G6" s="9" t="s">
        <v>19</v>
      </c>
      <c r="H6" s="8" t="s">
        <v>20</v>
      </c>
      <c r="I6" s="8" t="s">
        <v>21</v>
      </c>
    </row>
    <row r="7" spans="1:9" x14ac:dyDescent="0.2">
      <c r="A7" s="5" t="s">
        <v>22</v>
      </c>
      <c r="B7" s="15" t="s">
        <v>0</v>
      </c>
      <c r="C7" s="10" t="str">
        <f t="shared" ref="C7:C56" si="0">CONCATENATE("/",D7,"/",E7,"/",F7,"/",G7,"/",H7,"/",I7,"/")</f>
        <v>/QUAL8.0.6/ck_01/EC//1DAY/20130205-21A+FROM-ALL/</v>
      </c>
      <c r="D7" s="5" t="s">
        <v>64</v>
      </c>
      <c r="E7" s="5" t="s">
        <v>44</v>
      </c>
      <c r="F7" s="5" t="str">
        <f>B7</f>
        <v>EC</v>
      </c>
      <c r="G7" s="5"/>
      <c r="H7" s="5" t="s">
        <v>5</v>
      </c>
      <c r="I7" s="5" t="str">
        <f>$E$2</f>
        <v>20130205-21A+FROM-ALL</v>
      </c>
    </row>
    <row r="8" spans="1:9" x14ac:dyDescent="0.2">
      <c r="A8" s="5" t="s">
        <v>48</v>
      </c>
      <c r="B8" s="15" t="s">
        <v>0</v>
      </c>
      <c r="C8" s="10" t="str">
        <f>CONCATENATE("/",D8,"/",E8,"/",F8,"/",G8,"/",H8,"/",I8,"/")</f>
        <v>/QUAL8.0.6/ck_02/EC//1DAY/20130205-21A+FROM-ALL/</v>
      </c>
      <c r="D8" s="5" t="s">
        <v>64</v>
      </c>
      <c r="E8" s="5" t="s">
        <v>49</v>
      </c>
      <c r="F8" s="5" t="str">
        <f>B8</f>
        <v>EC</v>
      </c>
      <c r="G8" s="5"/>
      <c r="H8" s="5" t="s">
        <v>5</v>
      </c>
      <c r="I8" s="5" t="str">
        <f t="shared" ref="I8:I57" si="1">$E$2</f>
        <v>20130205-21A+FROM-ALL</v>
      </c>
    </row>
    <row r="9" spans="1:9" x14ac:dyDescent="0.2">
      <c r="A9" s="5" t="s">
        <v>23</v>
      </c>
      <c r="B9" s="15" t="s">
        <v>0</v>
      </c>
      <c r="C9" s="10" t="str">
        <f>CONCATENATE("/",D9,"/",E9,"/",F9,"/",G9,"/",H9,"/",I9,"/")</f>
        <v>/QUAL8.0.6/ck_613/EC//1DAY/20130205-21A+FROM-ALL/</v>
      </c>
      <c r="D9" s="5" t="s">
        <v>64</v>
      </c>
      <c r="E9" s="5" t="s">
        <v>34</v>
      </c>
      <c r="F9" s="5" t="str">
        <f>B9</f>
        <v>EC</v>
      </c>
      <c r="G9" s="5"/>
      <c r="H9" s="5" t="s">
        <v>5</v>
      </c>
      <c r="I9" s="5" t="str">
        <f t="shared" si="1"/>
        <v>20130205-21A+FROM-ALL</v>
      </c>
    </row>
    <row r="10" spans="1:9" x14ac:dyDescent="0.2">
      <c r="A10" t="s">
        <v>24</v>
      </c>
      <c r="B10" s="15" t="s">
        <v>0</v>
      </c>
      <c r="C10" s="10" t="str">
        <f>CONCATENATE("/",D10,"/",E10,"/",F10,"/",G10,"/",H10,"/",I10,"/")</f>
        <v>/QUAL8.0.6/ck_12/EC//1DAY/20130205-21A+FROM-ALL/</v>
      </c>
      <c r="D10" s="5" t="s">
        <v>64</v>
      </c>
      <c r="E10" s="19" t="s">
        <v>35</v>
      </c>
      <c r="F10" s="5" t="str">
        <f>B10</f>
        <v>EC</v>
      </c>
      <c r="G10" s="5"/>
      <c r="H10" s="5" t="s">
        <v>5</v>
      </c>
      <c r="I10" s="5" t="str">
        <f t="shared" si="1"/>
        <v>20130205-21A+FROM-ALL</v>
      </c>
    </row>
    <row r="11" spans="1:9" x14ac:dyDescent="0.2">
      <c r="A11" t="s">
        <v>25</v>
      </c>
      <c r="B11" s="15" t="s">
        <v>0</v>
      </c>
      <c r="C11" s="10" t="str">
        <f>CONCATENATE("/",D11,"/",E11,"/",F11,"/",G11,"/",H11,"/",I11,"/")</f>
        <v>/QUAL8.0.6/ONEILLR/EC//1DAY/20130205-21A+FROM-ALL/</v>
      </c>
      <c r="D11" s="5" t="s">
        <v>64</v>
      </c>
      <c r="E11" s="19" t="s">
        <v>36</v>
      </c>
      <c r="F11" s="5" t="str">
        <f>B11</f>
        <v>EC</v>
      </c>
      <c r="H11" s="5" t="s">
        <v>5</v>
      </c>
      <c r="I11" s="5" t="str">
        <f t="shared" si="1"/>
        <v>20130205-21A+FROM-ALL</v>
      </c>
    </row>
    <row r="12" spans="1:9" x14ac:dyDescent="0.2">
      <c r="A12" s="1" t="s">
        <v>26</v>
      </c>
      <c r="B12" s="15" t="s">
        <v>0</v>
      </c>
      <c r="C12" s="10" t="str">
        <f t="shared" si="0"/>
        <v>/QUAL8.0.6/SANLUISR/EC//1DAY/20130205-21A+FROM-ALL/</v>
      </c>
      <c r="D12" s="5" t="s">
        <v>64</v>
      </c>
      <c r="E12" s="5" t="s">
        <v>37</v>
      </c>
      <c r="F12" s="5" t="str">
        <f t="shared" ref="F12:F39" si="2">B12</f>
        <v>EC</v>
      </c>
      <c r="G12" s="5"/>
      <c r="H12" s="5" t="s">
        <v>5</v>
      </c>
      <c r="I12" s="5" t="str">
        <f t="shared" si="1"/>
        <v>20130205-21A+FROM-ALL</v>
      </c>
    </row>
    <row r="13" spans="1:9" x14ac:dyDescent="0.2">
      <c r="A13" t="s">
        <v>27</v>
      </c>
      <c r="B13" s="15" t="s">
        <v>0</v>
      </c>
      <c r="C13" s="10" t="str">
        <f t="shared" si="0"/>
        <v>/QUAL8.0.6/415_100/EC//1DAY/20130205-21A+FROM-ALL/</v>
      </c>
      <c r="D13" s="5" t="s">
        <v>64</v>
      </c>
      <c r="E13" s="5" t="s">
        <v>51</v>
      </c>
      <c r="F13" s="5" t="str">
        <f t="shared" si="2"/>
        <v>EC</v>
      </c>
      <c r="G13" s="5"/>
      <c r="H13" s="5" t="s">
        <v>5</v>
      </c>
      <c r="I13" s="5" t="str">
        <f t="shared" si="1"/>
        <v>20130205-21A+FROM-ALL</v>
      </c>
    </row>
    <row r="14" spans="1:9" x14ac:dyDescent="0.2">
      <c r="A14" t="s">
        <v>50</v>
      </c>
      <c r="B14" s="15" t="s">
        <v>0</v>
      </c>
      <c r="C14" s="10" t="str">
        <f t="shared" si="0"/>
        <v>/QUAL8.0.6/ck_13/EC//1DAY/20130205-21A+FROM-ALL/</v>
      </c>
      <c r="D14" s="5" t="s">
        <v>64</v>
      </c>
      <c r="E14" s="5" t="s">
        <v>45</v>
      </c>
      <c r="F14" s="5" t="str">
        <f t="shared" si="2"/>
        <v>EC</v>
      </c>
      <c r="G14" s="5"/>
      <c r="H14" s="5" t="s">
        <v>5</v>
      </c>
      <c r="I14" s="5" t="str">
        <f t="shared" si="1"/>
        <v>20130205-21A+FROM-ALL</v>
      </c>
    </row>
    <row r="15" spans="1:9" x14ac:dyDescent="0.2">
      <c r="A15" t="s">
        <v>28</v>
      </c>
      <c r="B15" s="15" t="s">
        <v>0</v>
      </c>
      <c r="C15" s="10" t="str">
        <f t="shared" si="0"/>
        <v>/QUAL8.0.6/ck_21/EC//1DAY/20130205-21A+FROM-ALL/</v>
      </c>
      <c r="D15" s="5" t="s">
        <v>64</v>
      </c>
      <c r="E15" s="5" t="s">
        <v>38</v>
      </c>
      <c r="F15" s="5" t="str">
        <f t="shared" si="2"/>
        <v>EC</v>
      </c>
      <c r="G15" s="5"/>
      <c r="H15" s="5" t="s">
        <v>5</v>
      </c>
      <c r="I15" s="5" t="str">
        <f t="shared" si="1"/>
        <v>20130205-21A+FROM-ALL</v>
      </c>
    </row>
    <row r="16" spans="1:9" x14ac:dyDescent="0.2">
      <c r="A16" t="s">
        <v>46</v>
      </c>
      <c r="B16" s="15" t="s">
        <v>0</v>
      </c>
      <c r="C16" s="10" t="str">
        <f t="shared" si="0"/>
        <v>/QUAL8.0.6/ck_22/EC//1DAY/20130205-21A+FROM-ALL/</v>
      </c>
      <c r="D16" s="5" t="s">
        <v>64</v>
      </c>
      <c r="E16" s="5" t="s">
        <v>47</v>
      </c>
      <c r="F16" s="5" t="str">
        <f t="shared" si="2"/>
        <v>EC</v>
      </c>
      <c r="G16" s="5"/>
      <c r="H16" s="5" t="s">
        <v>5</v>
      </c>
      <c r="I16" s="5" t="str">
        <f t="shared" si="1"/>
        <v>20130205-21A+FROM-ALL</v>
      </c>
    </row>
    <row r="17" spans="1:9" x14ac:dyDescent="0.2">
      <c r="A17" t="s">
        <v>29</v>
      </c>
      <c r="B17" s="15" t="s">
        <v>0</v>
      </c>
      <c r="C17" s="10" t="str">
        <f t="shared" si="0"/>
        <v>/QUAL8.0.6/ck_23/EC//1DAY/20130205-21A+FROM-ALL/</v>
      </c>
      <c r="D17" s="5" t="s">
        <v>64</v>
      </c>
      <c r="E17" s="5" t="s">
        <v>39</v>
      </c>
      <c r="F17" s="5" t="str">
        <f t="shared" si="2"/>
        <v>EC</v>
      </c>
      <c r="G17" s="5"/>
      <c r="H17" s="5" t="s">
        <v>5</v>
      </c>
      <c r="I17" s="5" t="str">
        <f t="shared" si="1"/>
        <v>20130205-21A+FROM-ALL</v>
      </c>
    </row>
    <row r="18" spans="1:9" x14ac:dyDescent="0.2">
      <c r="A18" t="s">
        <v>30</v>
      </c>
      <c r="B18" s="15" t="s">
        <v>0</v>
      </c>
      <c r="C18" s="10" t="str">
        <f t="shared" si="0"/>
        <v>/QUAL8.0.6/ck_25/EC//1DAY/20130205-21A+FROM-ALL/</v>
      </c>
      <c r="D18" s="5" t="s">
        <v>64</v>
      </c>
      <c r="E18" s="5" t="s">
        <v>40</v>
      </c>
      <c r="F18" s="5" t="str">
        <f t="shared" si="2"/>
        <v>EC</v>
      </c>
      <c r="G18" s="5"/>
      <c r="H18" s="5" t="s">
        <v>5</v>
      </c>
      <c r="I18" s="5" t="str">
        <f t="shared" si="1"/>
        <v>20130205-21A+FROM-ALL</v>
      </c>
    </row>
    <row r="19" spans="1:9" x14ac:dyDescent="0.2">
      <c r="A19" s="1" t="s">
        <v>68</v>
      </c>
      <c r="B19" s="15" t="s">
        <v>0</v>
      </c>
      <c r="C19" s="10" t="str">
        <f t="shared" si="0"/>
        <v>/QUAL8.0.6/ck_27/EC//1DAY/20130205-21A+FROM-ALL/</v>
      </c>
      <c r="D19" s="5" t="s">
        <v>64</v>
      </c>
      <c r="E19" s="5" t="s">
        <v>69</v>
      </c>
      <c r="F19" s="5" t="str">
        <f t="shared" si="2"/>
        <v>EC</v>
      </c>
      <c r="G19" s="5"/>
      <c r="H19" s="5" t="s">
        <v>5</v>
      </c>
      <c r="I19" s="5" t="str">
        <f t="shared" si="1"/>
        <v>20130205-21A+FROM-ALL</v>
      </c>
    </row>
    <row r="20" spans="1:9" x14ac:dyDescent="0.2">
      <c r="A20" t="s">
        <v>31</v>
      </c>
      <c r="B20" s="15" t="s">
        <v>0</v>
      </c>
      <c r="C20" s="10" t="str">
        <f t="shared" si="0"/>
        <v>/QUAL8.0.6/ck_29/EC//1DAY/20130205-21A+FROM-ALL/</v>
      </c>
      <c r="D20" s="5" t="s">
        <v>64</v>
      </c>
      <c r="E20" s="5" t="s">
        <v>41</v>
      </c>
      <c r="F20" s="5" t="str">
        <f t="shared" si="2"/>
        <v>EC</v>
      </c>
      <c r="H20" s="5" t="s">
        <v>5</v>
      </c>
      <c r="I20" s="5" t="str">
        <f t="shared" si="1"/>
        <v>20130205-21A+FROM-ALL</v>
      </c>
    </row>
    <row r="21" spans="1:9" x14ac:dyDescent="0.2">
      <c r="A21" t="s">
        <v>32</v>
      </c>
      <c r="B21" s="15" t="s">
        <v>0</v>
      </c>
      <c r="C21" s="10" t="str">
        <f t="shared" si="0"/>
        <v>/QUAL8.0.6/ck_41/EC//1DAY/20130205-21A+FROM-ALL/</v>
      </c>
      <c r="D21" s="5" t="s">
        <v>64</v>
      </c>
      <c r="E21" s="5" t="s">
        <v>42</v>
      </c>
      <c r="F21" s="5" t="str">
        <f t="shared" si="2"/>
        <v>EC</v>
      </c>
      <c r="H21" s="5" t="s">
        <v>5</v>
      </c>
      <c r="I21" s="5" t="str">
        <f t="shared" si="1"/>
        <v>20130205-21A+FROM-ALL</v>
      </c>
    </row>
    <row r="22" spans="1:9" x14ac:dyDescent="0.2">
      <c r="A22" s="1" t="s">
        <v>66</v>
      </c>
      <c r="B22" s="15" t="s">
        <v>0</v>
      </c>
      <c r="C22" s="10" t="str">
        <f t="shared" si="0"/>
        <v>/QUAL8.0.6/ck_66/EC//1DAY/20130205-21A+FROM-ALL/</v>
      </c>
      <c r="D22" s="5" t="s">
        <v>64</v>
      </c>
      <c r="E22" s="5" t="s">
        <v>67</v>
      </c>
      <c r="F22" s="5" t="str">
        <f t="shared" si="2"/>
        <v>EC</v>
      </c>
      <c r="H22" s="5" t="s">
        <v>5</v>
      </c>
      <c r="I22" s="5" t="str">
        <f t="shared" si="1"/>
        <v>20130205-21A+FROM-ALL</v>
      </c>
    </row>
    <row r="23" spans="1:9" x14ac:dyDescent="0.2">
      <c r="A23" s="1" t="s">
        <v>33</v>
      </c>
      <c r="B23" s="15" t="s">
        <v>0</v>
      </c>
      <c r="C23" s="10" t="str">
        <f>CONCATENATE("/",D23,"/",E23,"/",F23,"/",G23,"/",H23,"/",I23,"/")</f>
        <v>/QUAL8.0.6/ck_705/EC//1DAY/20130205-21A+FROM-ALL/</v>
      </c>
      <c r="D23" s="5" t="s">
        <v>64</v>
      </c>
      <c r="E23" s="5" t="s">
        <v>43</v>
      </c>
      <c r="F23" s="5" t="str">
        <f t="shared" si="2"/>
        <v>EC</v>
      </c>
      <c r="H23" s="5" t="s">
        <v>5</v>
      </c>
      <c r="I23" s="5" t="str">
        <f t="shared" si="1"/>
        <v>20130205-21A+FROM-ALL</v>
      </c>
    </row>
    <row r="24" spans="1:9" x14ac:dyDescent="0.2">
      <c r="A24" s="5" t="s">
        <v>22</v>
      </c>
      <c r="B24" s="16" t="s">
        <v>1</v>
      </c>
      <c r="C24" s="10" t="str">
        <f t="shared" si="0"/>
        <v>/QUAL8.0.6/ck_01/BR//1DAY/20130205-21A+FROM-ALL/</v>
      </c>
      <c r="D24" s="5" t="s">
        <v>64</v>
      </c>
      <c r="E24" s="5" t="s">
        <v>44</v>
      </c>
      <c r="F24" s="5" t="str">
        <f t="shared" si="2"/>
        <v>BR</v>
      </c>
      <c r="G24" s="5"/>
      <c r="H24" s="5" t="s">
        <v>5</v>
      </c>
      <c r="I24" s="5" t="str">
        <f t="shared" si="1"/>
        <v>20130205-21A+FROM-ALL</v>
      </c>
    </row>
    <row r="25" spans="1:9" x14ac:dyDescent="0.2">
      <c r="A25" s="5" t="s">
        <v>48</v>
      </c>
      <c r="B25" s="16" t="s">
        <v>1</v>
      </c>
      <c r="C25" s="10" t="str">
        <f>CONCATENATE("/",D25,"/",E25,"/",F25,"/",G25,"/",H25,"/",I25,"/")</f>
        <v>/QUAL8.0.6/ck_02/BR//1DAY/20130205-21A+FROM-ALL/</v>
      </c>
      <c r="D25" s="5" t="s">
        <v>64</v>
      </c>
      <c r="E25" s="5" t="s">
        <v>49</v>
      </c>
      <c r="F25" s="5" t="str">
        <f t="shared" si="2"/>
        <v>BR</v>
      </c>
      <c r="G25" s="5"/>
      <c r="H25" s="5" t="s">
        <v>5</v>
      </c>
      <c r="I25" s="5" t="str">
        <f t="shared" si="1"/>
        <v>20130205-21A+FROM-ALL</v>
      </c>
    </row>
    <row r="26" spans="1:9" x14ac:dyDescent="0.2">
      <c r="A26" s="5" t="s">
        <v>23</v>
      </c>
      <c r="B26" s="16" t="s">
        <v>1</v>
      </c>
      <c r="C26" s="10" t="str">
        <f>CONCATENATE("/",D26,"/",E26,"/",F26,"/",G26,"/",H26,"/",I26,"/")</f>
        <v>/QUAL8.0.6/ck_613/BR//1DAY/20130205-21A+FROM-ALL/</v>
      </c>
      <c r="D26" s="5" t="s">
        <v>64</v>
      </c>
      <c r="E26" s="5" t="s">
        <v>34</v>
      </c>
      <c r="F26" s="5" t="str">
        <f t="shared" si="2"/>
        <v>BR</v>
      </c>
      <c r="G26" s="5"/>
      <c r="H26" s="5" t="s">
        <v>5</v>
      </c>
      <c r="I26" s="5" t="str">
        <f t="shared" si="1"/>
        <v>20130205-21A+FROM-ALL</v>
      </c>
    </row>
    <row r="27" spans="1:9" x14ac:dyDescent="0.2">
      <c r="A27" t="s">
        <v>24</v>
      </c>
      <c r="B27" s="16" t="s">
        <v>1</v>
      </c>
      <c r="C27" s="10" t="str">
        <f>CONCATENATE("/",D27,"/",E27,"/",F27,"/",G27,"/",H27,"/",I27,"/")</f>
        <v>/QUAL8.0.6/ck_12/BR//1DAY/20130205-21A+FROM-ALL/</v>
      </c>
      <c r="D27" s="5" t="s">
        <v>64</v>
      </c>
      <c r="E27" s="19" t="s">
        <v>35</v>
      </c>
      <c r="F27" s="5" t="str">
        <f t="shared" si="2"/>
        <v>BR</v>
      </c>
      <c r="G27" s="5"/>
      <c r="H27" s="5" t="s">
        <v>5</v>
      </c>
      <c r="I27" s="5" t="str">
        <f t="shared" si="1"/>
        <v>20130205-21A+FROM-ALL</v>
      </c>
    </row>
    <row r="28" spans="1:9" x14ac:dyDescent="0.2">
      <c r="A28" t="s">
        <v>25</v>
      </c>
      <c r="B28" s="16" t="s">
        <v>1</v>
      </c>
      <c r="C28" s="10" t="str">
        <f>CONCATENATE("/",D28,"/",E28,"/",F28,"/",G28,"/",H28,"/",I28,"/")</f>
        <v>/QUAL8.0.6/ONEILLR/BR//1DAY/20130205-21A+FROM-ALL/</v>
      </c>
      <c r="D28" s="5" t="s">
        <v>64</v>
      </c>
      <c r="E28" s="19" t="s">
        <v>36</v>
      </c>
      <c r="F28" s="5" t="str">
        <f t="shared" si="2"/>
        <v>BR</v>
      </c>
      <c r="H28" s="5" t="s">
        <v>5</v>
      </c>
      <c r="I28" s="5" t="str">
        <f t="shared" si="1"/>
        <v>20130205-21A+FROM-ALL</v>
      </c>
    </row>
    <row r="29" spans="1:9" x14ac:dyDescent="0.2">
      <c r="A29" t="s">
        <v>26</v>
      </c>
      <c r="B29" s="16" t="s">
        <v>1</v>
      </c>
      <c r="C29" s="10" t="str">
        <f t="shared" si="0"/>
        <v>/QUAL8.0.6/SANLUISR/BR//1DAY/20130205-21A+FROM-ALL/</v>
      </c>
      <c r="D29" s="5" t="s">
        <v>64</v>
      </c>
      <c r="E29" s="5" t="s">
        <v>37</v>
      </c>
      <c r="F29" s="5" t="str">
        <f t="shared" si="2"/>
        <v>BR</v>
      </c>
      <c r="G29" s="5"/>
      <c r="H29" s="5" t="s">
        <v>5</v>
      </c>
      <c r="I29" s="5" t="str">
        <f t="shared" si="1"/>
        <v>20130205-21A+FROM-ALL</v>
      </c>
    </row>
    <row r="30" spans="1:9" x14ac:dyDescent="0.2">
      <c r="A30" t="s">
        <v>27</v>
      </c>
      <c r="B30" s="16" t="s">
        <v>1</v>
      </c>
      <c r="C30" s="10" t="str">
        <f t="shared" si="0"/>
        <v>/QUAL8.0.6/415_100/BR//1DAY/20130205-21A+FROM-ALL/</v>
      </c>
      <c r="D30" s="5" t="s">
        <v>64</v>
      </c>
      <c r="E30" s="5" t="s">
        <v>51</v>
      </c>
      <c r="F30" s="5" t="str">
        <f t="shared" si="2"/>
        <v>BR</v>
      </c>
      <c r="G30" s="5"/>
      <c r="H30" s="5" t="s">
        <v>5</v>
      </c>
      <c r="I30" s="5" t="str">
        <f t="shared" si="1"/>
        <v>20130205-21A+FROM-ALL</v>
      </c>
    </row>
    <row r="31" spans="1:9" x14ac:dyDescent="0.2">
      <c r="A31" t="s">
        <v>50</v>
      </c>
      <c r="B31" s="16" t="s">
        <v>1</v>
      </c>
      <c r="C31" s="10" t="str">
        <f t="shared" si="0"/>
        <v>/QUAL8.0.6/ck_13/BR//1DAY/20130205-21A+FROM-ALL/</v>
      </c>
      <c r="D31" s="5" t="s">
        <v>64</v>
      </c>
      <c r="E31" s="5" t="s">
        <v>45</v>
      </c>
      <c r="F31" s="5" t="str">
        <f t="shared" si="2"/>
        <v>BR</v>
      </c>
      <c r="G31" s="5"/>
      <c r="H31" s="5" t="s">
        <v>5</v>
      </c>
      <c r="I31" s="5" t="str">
        <f t="shared" si="1"/>
        <v>20130205-21A+FROM-ALL</v>
      </c>
    </row>
    <row r="32" spans="1:9" x14ac:dyDescent="0.2">
      <c r="A32" t="s">
        <v>28</v>
      </c>
      <c r="B32" s="16" t="s">
        <v>1</v>
      </c>
      <c r="C32" s="10" t="str">
        <f t="shared" si="0"/>
        <v>/QUAL8.0.6/ck_21/BR//1DAY/20130205-21A+FROM-ALL/</v>
      </c>
      <c r="D32" s="5" t="s">
        <v>64</v>
      </c>
      <c r="E32" s="5" t="s">
        <v>38</v>
      </c>
      <c r="F32" s="5" t="str">
        <f t="shared" si="2"/>
        <v>BR</v>
      </c>
      <c r="G32" s="5"/>
      <c r="H32" s="5" t="s">
        <v>5</v>
      </c>
      <c r="I32" s="5" t="str">
        <f t="shared" si="1"/>
        <v>20130205-21A+FROM-ALL</v>
      </c>
    </row>
    <row r="33" spans="1:9" x14ac:dyDescent="0.2">
      <c r="A33" t="s">
        <v>46</v>
      </c>
      <c r="B33" s="16" t="s">
        <v>1</v>
      </c>
      <c r="C33" s="10" t="str">
        <f t="shared" si="0"/>
        <v>/QUAL8.0.6/ck_22/BR//1DAY/20130205-21A+FROM-ALL/</v>
      </c>
      <c r="D33" s="5" t="s">
        <v>64</v>
      </c>
      <c r="E33" s="5" t="s">
        <v>47</v>
      </c>
      <c r="F33" s="5" t="str">
        <f t="shared" si="2"/>
        <v>BR</v>
      </c>
      <c r="G33" s="5"/>
      <c r="H33" s="5" t="s">
        <v>5</v>
      </c>
      <c r="I33" s="5" t="str">
        <f t="shared" si="1"/>
        <v>20130205-21A+FROM-ALL</v>
      </c>
    </row>
    <row r="34" spans="1:9" x14ac:dyDescent="0.2">
      <c r="A34" t="s">
        <v>29</v>
      </c>
      <c r="B34" s="16" t="s">
        <v>1</v>
      </c>
      <c r="C34" s="10" t="str">
        <f t="shared" si="0"/>
        <v>/QUAL8.0.6/ck_23/BR//1DAY/20130205-21A+FROM-ALL/</v>
      </c>
      <c r="D34" s="5" t="s">
        <v>64</v>
      </c>
      <c r="E34" s="5" t="s">
        <v>39</v>
      </c>
      <c r="F34" s="5" t="str">
        <f t="shared" si="2"/>
        <v>BR</v>
      </c>
      <c r="G34" s="5"/>
      <c r="H34" s="5" t="s">
        <v>5</v>
      </c>
      <c r="I34" s="5" t="str">
        <f t="shared" si="1"/>
        <v>20130205-21A+FROM-ALL</v>
      </c>
    </row>
    <row r="35" spans="1:9" x14ac:dyDescent="0.2">
      <c r="A35" t="s">
        <v>30</v>
      </c>
      <c r="B35" s="16" t="s">
        <v>1</v>
      </c>
      <c r="C35" s="10" t="str">
        <f t="shared" si="0"/>
        <v>/QUAL8.0.6/ck_25/BR//1DAY/20130205-21A+FROM-ALL/</v>
      </c>
      <c r="D35" s="5" t="s">
        <v>64</v>
      </c>
      <c r="E35" s="5" t="s">
        <v>40</v>
      </c>
      <c r="F35" s="5" t="str">
        <f t="shared" si="2"/>
        <v>BR</v>
      </c>
      <c r="G35" s="5"/>
      <c r="H35" s="5" t="s">
        <v>5</v>
      </c>
      <c r="I35" s="5" t="str">
        <f t="shared" si="1"/>
        <v>20130205-21A+FROM-ALL</v>
      </c>
    </row>
    <row r="36" spans="1:9" x14ac:dyDescent="0.2">
      <c r="A36" s="1" t="s">
        <v>68</v>
      </c>
      <c r="B36" s="16" t="s">
        <v>1</v>
      </c>
      <c r="C36" s="10" t="str">
        <f t="shared" si="0"/>
        <v>/QUAL8.0.6/ck_27/BR//1DAY/20130205-21A+FROM-ALL/</v>
      </c>
      <c r="D36" s="5" t="s">
        <v>64</v>
      </c>
      <c r="E36" s="5" t="s">
        <v>69</v>
      </c>
      <c r="F36" s="5" t="str">
        <f t="shared" si="2"/>
        <v>BR</v>
      </c>
      <c r="G36" s="5"/>
      <c r="H36" s="5" t="s">
        <v>5</v>
      </c>
      <c r="I36" s="5" t="str">
        <f t="shared" si="1"/>
        <v>20130205-21A+FROM-ALL</v>
      </c>
    </row>
    <row r="37" spans="1:9" x14ac:dyDescent="0.2">
      <c r="A37" t="s">
        <v>31</v>
      </c>
      <c r="B37" s="16" t="s">
        <v>1</v>
      </c>
      <c r="C37" s="10" t="str">
        <f t="shared" si="0"/>
        <v>/QUAL8.0.6/ck_29/BR//1DAY/20130205-21A+FROM-ALL/</v>
      </c>
      <c r="D37" s="5" t="s">
        <v>64</v>
      </c>
      <c r="E37" s="5" t="s">
        <v>41</v>
      </c>
      <c r="F37" s="5" t="str">
        <f t="shared" si="2"/>
        <v>BR</v>
      </c>
      <c r="H37" s="5" t="s">
        <v>5</v>
      </c>
      <c r="I37" s="5" t="str">
        <f t="shared" si="1"/>
        <v>20130205-21A+FROM-ALL</v>
      </c>
    </row>
    <row r="38" spans="1:9" x14ac:dyDescent="0.2">
      <c r="A38" t="s">
        <v>32</v>
      </c>
      <c r="B38" s="16" t="s">
        <v>1</v>
      </c>
      <c r="C38" s="10" t="str">
        <f t="shared" si="0"/>
        <v>/QUAL8.0.6/ck_41/BR//1DAY/20130205-21A+FROM-ALL/</v>
      </c>
      <c r="D38" s="5" t="s">
        <v>64</v>
      </c>
      <c r="E38" s="5" t="s">
        <v>42</v>
      </c>
      <c r="F38" s="5" t="str">
        <f t="shared" si="2"/>
        <v>BR</v>
      </c>
      <c r="H38" s="5" t="s">
        <v>5</v>
      </c>
      <c r="I38" s="5" t="str">
        <f t="shared" si="1"/>
        <v>20130205-21A+FROM-ALL</v>
      </c>
    </row>
    <row r="39" spans="1:9" ht="12" customHeight="1" x14ac:dyDescent="0.2">
      <c r="A39" s="1" t="s">
        <v>66</v>
      </c>
      <c r="B39" s="16" t="s">
        <v>1</v>
      </c>
      <c r="C39" s="10" t="str">
        <f t="shared" si="0"/>
        <v>/QUAL8.0.6/ck_66/BR//1DAY/20130205-21A+FROM-ALL/</v>
      </c>
      <c r="D39" s="5" t="s">
        <v>64</v>
      </c>
      <c r="E39" s="5" t="s">
        <v>67</v>
      </c>
      <c r="F39" s="5" t="str">
        <f t="shared" si="2"/>
        <v>BR</v>
      </c>
      <c r="H39" s="5" t="s">
        <v>5</v>
      </c>
      <c r="I39" s="5" t="str">
        <f t="shared" si="1"/>
        <v>20130205-21A+FROM-ALL</v>
      </c>
    </row>
    <row r="40" spans="1:9" ht="12" customHeight="1" x14ac:dyDescent="0.2">
      <c r="A40" t="s">
        <v>33</v>
      </c>
      <c r="B40" s="16" t="s">
        <v>1</v>
      </c>
      <c r="C40" s="10" t="str">
        <f t="shared" si="0"/>
        <v>/QUAL8.0.6/ck_705/BR//1DAY/20130205-21A+FROM-ALL/</v>
      </c>
      <c r="D40" s="5" t="s">
        <v>64</v>
      </c>
      <c r="E40" s="5" t="s">
        <v>43</v>
      </c>
      <c r="F40" s="5" t="str">
        <f>B40</f>
        <v>BR</v>
      </c>
      <c r="H40" s="5" t="s">
        <v>5</v>
      </c>
      <c r="I40" s="5" t="str">
        <f t="shared" si="1"/>
        <v>20130205-21A+FROM-ALL</v>
      </c>
    </row>
    <row r="41" spans="1:9" x14ac:dyDescent="0.2">
      <c r="A41" s="5" t="s">
        <v>22</v>
      </c>
      <c r="B41" s="29" t="s">
        <v>65</v>
      </c>
      <c r="C41" s="10" t="str">
        <f t="shared" si="0"/>
        <v>/QUAL8.0.6/ck_01/DOC//1DAY/20130205-21A+FROM-ALL/</v>
      </c>
      <c r="D41" s="5" t="s">
        <v>64</v>
      </c>
      <c r="E41" s="5" t="s">
        <v>44</v>
      </c>
      <c r="F41" s="5" t="str">
        <f t="shared" ref="F41:F56" si="3">B41</f>
        <v>DOC</v>
      </c>
      <c r="G41" s="5"/>
      <c r="H41" s="5" t="s">
        <v>5</v>
      </c>
      <c r="I41" s="5" t="str">
        <f t="shared" si="1"/>
        <v>20130205-21A+FROM-ALL</v>
      </c>
    </row>
    <row r="42" spans="1:9" x14ac:dyDescent="0.2">
      <c r="A42" s="5" t="s">
        <v>48</v>
      </c>
      <c r="B42" s="29" t="s">
        <v>65</v>
      </c>
      <c r="C42" s="10" t="str">
        <f t="shared" si="0"/>
        <v>/QUAL8.0.6/ck_02/DOC//1DAY/20130205-21A+FROM-ALL/</v>
      </c>
      <c r="D42" s="5" t="s">
        <v>64</v>
      </c>
      <c r="E42" s="5" t="s">
        <v>49</v>
      </c>
      <c r="F42" s="5" t="str">
        <f t="shared" si="3"/>
        <v>DOC</v>
      </c>
      <c r="G42" s="5"/>
      <c r="H42" s="5" t="s">
        <v>5</v>
      </c>
      <c r="I42" s="5" t="str">
        <f t="shared" si="1"/>
        <v>20130205-21A+FROM-ALL</v>
      </c>
    </row>
    <row r="43" spans="1:9" x14ac:dyDescent="0.2">
      <c r="A43" s="5" t="s">
        <v>23</v>
      </c>
      <c r="B43" s="29" t="s">
        <v>65</v>
      </c>
      <c r="C43" s="10" t="str">
        <f t="shared" si="0"/>
        <v>/QUAL8.0.6/ck_613/DOC//1DAY/20130205-21A+FROM-ALL/</v>
      </c>
      <c r="D43" s="5" t="s">
        <v>64</v>
      </c>
      <c r="E43" s="5" t="s">
        <v>34</v>
      </c>
      <c r="F43" s="5" t="str">
        <f t="shared" si="3"/>
        <v>DOC</v>
      </c>
      <c r="G43" s="5"/>
      <c r="H43" s="5" t="s">
        <v>5</v>
      </c>
      <c r="I43" s="5" t="str">
        <f t="shared" si="1"/>
        <v>20130205-21A+FROM-ALL</v>
      </c>
    </row>
    <row r="44" spans="1:9" x14ac:dyDescent="0.2">
      <c r="A44" t="s">
        <v>24</v>
      </c>
      <c r="B44" s="29" t="s">
        <v>65</v>
      </c>
      <c r="C44" s="10" t="str">
        <f t="shared" si="0"/>
        <v>/QUAL8.0.6/ck_12/DOC//1DAY/20130205-21A+FROM-ALL/</v>
      </c>
      <c r="D44" s="5" t="s">
        <v>64</v>
      </c>
      <c r="E44" s="19" t="s">
        <v>35</v>
      </c>
      <c r="F44" s="5" t="str">
        <f t="shared" si="3"/>
        <v>DOC</v>
      </c>
      <c r="G44" s="5"/>
      <c r="H44" s="5" t="s">
        <v>5</v>
      </c>
      <c r="I44" s="5" t="str">
        <f t="shared" si="1"/>
        <v>20130205-21A+FROM-ALL</v>
      </c>
    </row>
    <row r="45" spans="1:9" x14ac:dyDescent="0.2">
      <c r="A45" t="s">
        <v>25</v>
      </c>
      <c r="B45" s="29" t="s">
        <v>65</v>
      </c>
      <c r="C45" s="10" t="str">
        <f t="shared" si="0"/>
        <v>/QUAL8.0.6/ONEILLR/DOC//1DAY/20130205-21A+FROM-ALL/</v>
      </c>
      <c r="D45" s="5" t="s">
        <v>64</v>
      </c>
      <c r="E45" s="19" t="s">
        <v>36</v>
      </c>
      <c r="F45" s="5" t="str">
        <f t="shared" si="3"/>
        <v>DOC</v>
      </c>
      <c r="H45" s="5" t="s">
        <v>5</v>
      </c>
      <c r="I45" s="5" t="str">
        <f t="shared" si="1"/>
        <v>20130205-21A+FROM-ALL</v>
      </c>
    </row>
    <row r="46" spans="1:9" x14ac:dyDescent="0.2">
      <c r="A46" t="s">
        <v>26</v>
      </c>
      <c r="B46" s="29" t="s">
        <v>65</v>
      </c>
      <c r="C46" s="10" t="str">
        <f t="shared" si="0"/>
        <v>/QUAL8.0.6/SANLUISR/DOC//1DAY/20130205-21A+FROM-ALL/</v>
      </c>
      <c r="D46" s="5" t="s">
        <v>64</v>
      </c>
      <c r="E46" s="5" t="s">
        <v>37</v>
      </c>
      <c r="F46" s="5" t="str">
        <f t="shared" si="3"/>
        <v>DOC</v>
      </c>
      <c r="G46" s="5"/>
      <c r="H46" s="5" t="s">
        <v>5</v>
      </c>
      <c r="I46" s="5" t="str">
        <f t="shared" si="1"/>
        <v>20130205-21A+FROM-ALL</v>
      </c>
    </row>
    <row r="47" spans="1:9" x14ac:dyDescent="0.2">
      <c r="A47" t="s">
        <v>27</v>
      </c>
      <c r="B47" s="29" t="s">
        <v>65</v>
      </c>
      <c r="C47" s="10" t="str">
        <f t="shared" si="0"/>
        <v>/QUAL8.0.6/415_100/DOC//1DAY/20130205-21A+FROM-ALL/</v>
      </c>
      <c r="D47" s="5" t="s">
        <v>64</v>
      </c>
      <c r="E47" s="5" t="s">
        <v>51</v>
      </c>
      <c r="F47" s="5" t="str">
        <f t="shared" si="3"/>
        <v>DOC</v>
      </c>
      <c r="G47" s="5"/>
      <c r="H47" s="5" t="s">
        <v>5</v>
      </c>
      <c r="I47" s="5" t="str">
        <f t="shared" si="1"/>
        <v>20130205-21A+FROM-ALL</v>
      </c>
    </row>
    <row r="48" spans="1:9" x14ac:dyDescent="0.2">
      <c r="A48" t="s">
        <v>50</v>
      </c>
      <c r="B48" s="29" t="s">
        <v>65</v>
      </c>
      <c r="C48" s="10" t="str">
        <f t="shared" si="0"/>
        <v>/QUAL8.0.6/ck_13/DOC//1DAY/20130205-21A+FROM-ALL/</v>
      </c>
      <c r="D48" s="5" t="s">
        <v>64</v>
      </c>
      <c r="E48" s="5" t="s">
        <v>45</v>
      </c>
      <c r="F48" s="5" t="str">
        <f t="shared" si="3"/>
        <v>DOC</v>
      </c>
      <c r="G48" s="5"/>
      <c r="H48" s="5" t="s">
        <v>5</v>
      </c>
      <c r="I48" s="5" t="str">
        <f t="shared" si="1"/>
        <v>20130205-21A+FROM-ALL</v>
      </c>
    </row>
    <row r="49" spans="1:9" x14ac:dyDescent="0.2">
      <c r="A49" t="s">
        <v>28</v>
      </c>
      <c r="B49" s="29" t="s">
        <v>65</v>
      </c>
      <c r="C49" s="10" t="str">
        <f t="shared" si="0"/>
        <v>/QUAL8.0.6/ck_21/DOC//1DAY/20130205-21A+FROM-ALL/</v>
      </c>
      <c r="D49" s="5" t="s">
        <v>64</v>
      </c>
      <c r="E49" s="5" t="s">
        <v>38</v>
      </c>
      <c r="F49" s="5" t="str">
        <f t="shared" si="3"/>
        <v>DOC</v>
      </c>
      <c r="G49" s="5"/>
      <c r="H49" s="5" t="s">
        <v>5</v>
      </c>
      <c r="I49" s="5" t="str">
        <f t="shared" si="1"/>
        <v>20130205-21A+FROM-ALL</v>
      </c>
    </row>
    <row r="50" spans="1:9" x14ac:dyDescent="0.2">
      <c r="A50" t="s">
        <v>46</v>
      </c>
      <c r="B50" s="29" t="s">
        <v>65</v>
      </c>
      <c r="C50" s="10" t="str">
        <f t="shared" si="0"/>
        <v>/QUAL8.0.6/ck_22/DOC//1DAY/20130205-21A+FROM-ALL/</v>
      </c>
      <c r="D50" s="5" t="s">
        <v>64</v>
      </c>
      <c r="E50" s="5" t="s">
        <v>47</v>
      </c>
      <c r="F50" s="5" t="str">
        <f t="shared" si="3"/>
        <v>DOC</v>
      </c>
      <c r="G50" s="5"/>
      <c r="H50" s="5" t="s">
        <v>5</v>
      </c>
      <c r="I50" s="5" t="str">
        <f t="shared" si="1"/>
        <v>20130205-21A+FROM-ALL</v>
      </c>
    </row>
    <row r="51" spans="1:9" x14ac:dyDescent="0.2">
      <c r="A51" t="s">
        <v>29</v>
      </c>
      <c r="B51" s="29" t="s">
        <v>65</v>
      </c>
      <c r="C51" s="10" t="str">
        <f t="shared" si="0"/>
        <v>/QUAL8.0.6/ck_23/DOC//1DAY/20130205-21A+FROM-ALL/</v>
      </c>
      <c r="D51" s="5" t="s">
        <v>64</v>
      </c>
      <c r="E51" s="5" t="s">
        <v>39</v>
      </c>
      <c r="F51" s="5" t="str">
        <f t="shared" si="3"/>
        <v>DOC</v>
      </c>
      <c r="G51" s="5"/>
      <c r="H51" s="5" t="s">
        <v>5</v>
      </c>
      <c r="I51" s="5" t="str">
        <f t="shared" si="1"/>
        <v>20130205-21A+FROM-ALL</v>
      </c>
    </row>
    <row r="52" spans="1:9" x14ac:dyDescent="0.2">
      <c r="A52" t="s">
        <v>30</v>
      </c>
      <c r="B52" s="29" t="s">
        <v>65</v>
      </c>
      <c r="C52" s="10" t="str">
        <f t="shared" si="0"/>
        <v>/QUAL8.0.6/ck_25/DOC//1DAY/20130205-21A+FROM-ALL/</v>
      </c>
      <c r="D52" s="5" t="s">
        <v>64</v>
      </c>
      <c r="E52" s="5" t="s">
        <v>40</v>
      </c>
      <c r="F52" s="5" t="str">
        <f t="shared" si="3"/>
        <v>DOC</v>
      </c>
      <c r="G52" s="5"/>
      <c r="H52" s="5" t="s">
        <v>5</v>
      </c>
      <c r="I52" s="5" t="str">
        <f t="shared" si="1"/>
        <v>20130205-21A+FROM-ALL</v>
      </c>
    </row>
    <row r="53" spans="1:9" x14ac:dyDescent="0.2">
      <c r="A53" s="1" t="s">
        <v>68</v>
      </c>
      <c r="B53" s="29" t="s">
        <v>65</v>
      </c>
      <c r="C53" s="10" t="str">
        <f t="shared" si="0"/>
        <v>/QUAL8.0.6/ck_27/DOC//1DAY/20130205-21A+FROM-ALL/</v>
      </c>
      <c r="D53" s="5" t="s">
        <v>64</v>
      </c>
      <c r="E53" s="5" t="s">
        <v>69</v>
      </c>
      <c r="F53" s="5" t="str">
        <f t="shared" si="3"/>
        <v>DOC</v>
      </c>
      <c r="G53" s="5"/>
      <c r="H53" s="5" t="s">
        <v>5</v>
      </c>
      <c r="I53" s="5" t="str">
        <f t="shared" si="1"/>
        <v>20130205-21A+FROM-ALL</v>
      </c>
    </row>
    <row r="54" spans="1:9" x14ac:dyDescent="0.2">
      <c r="A54" t="s">
        <v>31</v>
      </c>
      <c r="B54" s="29" t="s">
        <v>65</v>
      </c>
      <c r="C54" s="10" t="str">
        <f t="shared" si="0"/>
        <v>/QUAL8.0.6/ck_29/DOC//1DAY/20130205-21A+FROM-ALL/</v>
      </c>
      <c r="D54" s="5" t="s">
        <v>64</v>
      </c>
      <c r="E54" s="5" t="s">
        <v>41</v>
      </c>
      <c r="F54" s="5" t="str">
        <f t="shared" si="3"/>
        <v>DOC</v>
      </c>
      <c r="H54" s="5" t="s">
        <v>5</v>
      </c>
      <c r="I54" s="5" t="str">
        <f t="shared" si="1"/>
        <v>20130205-21A+FROM-ALL</v>
      </c>
    </row>
    <row r="55" spans="1:9" x14ac:dyDescent="0.2">
      <c r="A55" t="s">
        <v>32</v>
      </c>
      <c r="B55" s="29" t="s">
        <v>65</v>
      </c>
      <c r="C55" s="10" t="str">
        <f t="shared" si="0"/>
        <v>/QUAL8.0.6/ck_41/DOC//1DAY/20130205-21A+FROM-ALL/</v>
      </c>
      <c r="D55" s="5" t="s">
        <v>64</v>
      </c>
      <c r="E55" s="5" t="s">
        <v>42</v>
      </c>
      <c r="F55" s="5" t="str">
        <f t="shared" si="3"/>
        <v>DOC</v>
      </c>
      <c r="H55" s="5" t="s">
        <v>5</v>
      </c>
      <c r="I55" s="5" t="str">
        <f t="shared" si="1"/>
        <v>20130205-21A+FROM-ALL</v>
      </c>
    </row>
    <row r="56" spans="1:9" x14ac:dyDescent="0.2">
      <c r="A56" s="1" t="s">
        <v>66</v>
      </c>
      <c r="B56" s="29" t="s">
        <v>65</v>
      </c>
      <c r="C56" s="10" t="str">
        <f t="shared" si="0"/>
        <v>/QUAL8.0.6/ck_66/DOC//1DAY/20130205-21A+FROM-ALL/</v>
      </c>
      <c r="D56" s="5" t="s">
        <v>64</v>
      </c>
      <c r="E56" s="5" t="s">
        <v>67</v>
      </c>
      <c r="F56" s="5" t="str">
        <f t="shared" si="3"/>
        <v>DOC</v>
      </c>
      <c r="H56" s="5" t="s">
        <v>5</v>
      </c>
      <c r="I56" s="5" t="str">
        <f t="shared" si="1"/>
        <v>20130205-21A+FROM-ALL</v>
      </c>
    </row>
    <row r="57" spans="1:9" x14ac:dyDescent="0.2">
      <c r="A57" t="s">
        <v>33</v>
      </c>
      <c r="B57" s="29" t="s">
        <v>65</v>
      </c>
      <c r="C57" s="10" t="str">
        <f>CONCATENATE("/",D57,"/",E57,"/",F57,"/",G57,"/",H57,"/",I57,"/")</f>
        <v>/QUAL8.0.6/ck_705/DOC//1DAY/20130205-21A+FROM-ALL/</v>
      </c>
      <c r="D57" s="5" t="s">
        <v>64</v>
      </c>
      <c r="E57" s="5" t="s">
        <v>43</v>
      </c>
      <c r="F57" s="5" t="str">
        <f>B57</f>
        <v>DOC</v>
      </c>
      <c r="H57" s="5" t="s">
        <v>5</v>
      </c>
      <c r="I57" s="5" t="str">
        <f t="shared" si="1"/>
        <v>20130205-21A+FROM-ALL</v>
      </c>
    </row>
    <row r="58" spans="1:9" x14ac:dyDescent="0.2">
      <c r="A58" s="5"/>
      <c r="C58" s="10"/>
      <c r="D58" s="5"/>
      <c r="E58" s="5"/>
      <c r="F58" s="5"/>
      <c r="H58" s="5"/>
      <c r="I58" s="5"/>
    </row>
    <row r="59" spans="1:9" x14ac:dyDescent="0.2">
      <c r="A59" s="5"/>
      <c r="C59" s="10"/>
      <c r="D59" s="5"/>
      <c r="E59" s="5"/>
      <c r="F59" s="5"/>
      <c r="H59" s="5"/>
      <c r="I59" s="5"/>
    </row>
    <row r="60" spans="1:9" x14ac:dyDescent="0.2">
      <c r="A60" s="5"/>
      <c r="C60" s="10"/>
      <c r="D60" s="5"/>
      <c r="E60" s="5"/>
      <c r="F60" s="5"/>
      <c r="G60" s="5"/>
      <c r="H60" s="5"/>
      <c r="I60" s="5"/>
    </row>
    <row r="61" spans="1:9" x14ac:dyDescent="0.2">
      <c r="A61" s="5"/>
      <c r="C61" s="10"/>
      <c r="D61" s="5"/>
      <c r="E61" s="5"/>
      <c r="F61" s="5"/>
      <c r="G61" s="5"/>
      <c r="H61" s="5"/>
      <c r="I61" s="5"/>
    </row>
    <row r="62" spans="1:9" x14ac:dyDescent="0.2">
      <c r="A62" s="5"/>
      <c r="C62" s="10"/>
      <c r="D62" s="5"/>
      <c r="E62" s="5"/>
      <c r="F62" s="5"/>
      <c r="G62" s="5"/>
      <c r="H62" s="5"/>
      <c r="I62" s="5"/>
    </row>
    <row r="63" spans="1:9" x14ac:dyDescent="0.2">
      <c r="A63" s="5"/>
      <c r="C63" s="10"/>
      <c r="D63" s="5"/>
      <c r="E63" s="5"/>
      <c r="F63" s="5"/>
      <c r="G63" s="5"/>
      <c r="H63" s="5"/>
      <c r="I63" s="5"/>
    </row>
    <row r="64" spans="1:9" x14ac:dyDescent="0.2">
      <c r="A64" s="5"/>
      <c r="C64" s="10"/>
      <c r="D64" s="5"/>
      <c r="E64" s="5"/>
      <c r="F64" s="5"/>
      <c r="G64" s="5"/>
      <c r="H64" s="5"/>
      <c r="I64" s="5"/>
    </row>
    <row r="65" spans="1:9" x14ac:dyDescent="0.2">
      <c r="A65" s="5"/>
      <c r="C65" s="10"/>
      <c r="D65" s="5"/>
      <c r="E65" s="5"/>
      <c r="F65" s="5"/>
      <c r="G65" s="5"/>
      <c r="H65" s="5"/>
      <c r="I65" s="5"/>
    </row>
    <row r="66" spans="1:9" x14ac:dyDescent="0.2">
      <c r="A66" s="5"/>
      <c r="C66" s="10"/>
      <c r="D66" s="5"/>
      <c r="E66" s="5"/>
      <c r="F66" s="5"/>
      <c r="G66" s="5"/>
      <c r="H66" s="5"/>
      <c r="I66" s="5"/>
    </row>
    <row r="67" spans="1:9" x14ac:dyDescent="0.2">
      <c r="A67" s="5"/>
      <c r="C67" s="10"/>
      <c r="D67" s="5"/>
      <c r="E67" s="5"/>
      <c r="F67" s="5"/>
      <c r="G67" s="5"/>
      <c r="H67" s="5"/>
      <c r="I67" s="5"/>
    </row>
    <row r="68" spans="1:9" x14ac:dyDescent="0.2">
      <c r="A68" s="5"/>
      <c r="C68" s="10"/>
      <c r="D68" s="5"/>
      <c r="E68" s="5"/>
      <c r="F68" s="5"/>
      <c r="G68" s="5"/>
      <c r="H68" s="5"/>
      <c r="I68" s="5"/>
    </row>
    <row r="69" spans="1:9" x14ac:dyDescent="0.2">
      <c r="A69" s="5"/>
      <c r="C69" s="10"/>
      <c r="D69" s="5"/>
      <c r="E69" s="5"/>
      <c r="F69" s="5"/>
      <c r="G69" s="5"/>
      <c r="H69" s="5"/>
      <c r="I69" s="5"/>
    </row>
    <row r="70" spans="1:9" x14ac:dyDescent="0.2">
      <c r="A70" s="5"/>
      <c r="B70" s="5"/>
      <c r="C70" s="10"/>
      <c r="D70" s="5"/>
      <c r="E70" s="5"/>
      <c r="F70" s="5"/>
      <c r="G70" s="5"/>
      <c r="H70" s="5"/>
      <c r="I70" s="5"/>
    </row>
    <row r="71" spans="1:9" x14ac:dyDescent="0.2">
      <c r="A71" s="5"/>
      <c r="B71" s="5"/>
      <c r="C71" s="10"/>
      <c r="D71" s="5"/>
      <c r="E71" s="5"/>
      <c r="F71" s="5"/>
      <c r="G71" s="5"/>
      <c r="H71" s="5"/>
      <c r="I71" s="5"/>
    </row>
    <row r="72" spans="1:9" x14ac:dyDescent="0.2">
      <c r="A72" s="5"/>
      <c r="B72" s="5"/>
      <c r="C72" s="10"/>
      <c r="D72" s="5"/>
      <c r="E72" s="5"/>
      <c r="F72" s="5"/>
      <c r="G72" s="5"/>
      <c r="H72" s="5"/>
      <c r="I72" s="5"/>
    </row>
    <row r="73" spans="1:9" x14ac:dyDescent="0.2">
      <c r="A73" s="5"/>
      <c r="B73" s="5"/>
      <c r="C73" s="10"/>
      <c r="D73" s="5"/>
      <c r="E73" s="5"/>
      <c r="F73" s="5"/>
      <c r="H73" s="5"/>
      <c r="I73" s="5"/>
    </row>
    <row r="74" spans="1:9" x14ac:dyDescent="0.2">
      <c r="A74" s="5"/>
      <c r="B74" s="5"/>
      <c r="C74" s="10"/>
      <c r="D74" s="5"/>
      <c r="E74" s="5"/>
      <c r="F74" s="5"/>
      <c r="H74" s="5"/>
      <c r="I74" s="5"/>
    </row>
    <row r="75" spans="1:9" x14ac:dyDescent="0.2">
      <c r="A75" s="5"/>
      <c r="B75" s="5"/>
      <c r="C75" s="10"/>
      <c r="D75" s="5"/>
      <c r="E75" s="5"/>
      <c r="F75" s="5"/>
      <c r="H75" s="5"/>
      <c r="I75" s="5"/>
    </row>
    <row r="76" spans="1:9" x14ac:dyDescent="0.2">
      <c r="A76" s="5"/>
      <c r="C76" s="10"/>
      <c r="D76" s="5"/>
      <c r="E76" s="5"/>
      <c r="F76" s="5"/>
      <c r="G76" s="5"/>
      <c r="H76" s="5"/>
      <c r="I76" s="5"/>
    </row>
    <row r="77" spans="1:9" x14ac:dyDescent="0.2">
      <c r="A77" s="5"/>
      <c r="C77" s="10"/>
      <c r="D77" s="5"/>
      <c r="E77" s="5"/>
      <c r="F77" s="5"/>
      <c r="H77" s="5"/>
      <c r="I77" s="5"/>
    </row>
    <row r="78" spans="1:9" x14ac:dyDescent="0.2">
      <c r="A78" s="5"/>
      <c r="C78" s="10"/>
      <c r="D78" s="5"/>
      <c r="E78" s="5"/>
      <c r="F78" s="5"/>
      <c r="H78" s="5"/>
      <c r="I78" s="5"/>
    </row>
    <row r="79" spans="1:9" x14ac:dyDescent="0.2">
      <c r="A79" s="5"/>
      <c r="C79" s="10"/>
      <c r="D79" s="5"/>
      <c r="E79" s="5"/>
      <c r="F79" s="5"/>
      <c r="G79" s="5"/>
      <c r="H79" s="5"/>
      <c r="I79" s="5"/>
    </row>
    <row r="80" spans="1:9" x14ac:dyDescent="0.2">
      <c r="A80" s="5"/>
      <c r="C80" s="10"/>
      <c r="D80" s="5"/>
      <c r="E80" s="5"/>
      <c r="F80" s="5"/>
      <c r="G80" s="5"/>
      <c r="H80" s="5"/>
      <c r="I80" s="5"/>
    </row>
    <row r="81" spans="1:9" x14ac:dyDescent="0.2">
      <c r="A81" s="5"/>
      <c r="C81" s="10"/>
      <c r="D81" s="5"/>
      <c r="E81" s="5"/>
      <c r="F81" s="5"/>
      <c r="G81" s="5"/>
      <c r="H81" s="5"/>
      <c r="I81" s="5"/>
    </row>
    <row r="82" spans="1:9" x14ac:dyDescent="0.2">
      <c r="A82" s="5"/>
      <c r="C82" s="10"/>
      <c r="D82" s="5"/>
      <c r="E82" s="5"/>
      <c r="F82" s="5"/>
      <c r="G82" s="5"/>
      <c r="H82" s="5"/>
      <c r="I82" s="5"/>
    </row>
    <row r="83" spans="1:9" x14ac:dyDescent="0.2">
      <c r="A83" s="5"/>
      <c r="C83" s="10"/>
      <c r="D83" s="5"/>
      <c r="E83" s="5"/>
      <c r="F83" s="5"/>
      <c r="G83" s="5"/>
      <c r="H83" s="5"/>
      <c r="I83" s="5"/>
    </row>
    <row r="84" spans="1:9" x14ac:dyDescent="0.2">
      <c r="A84" s="5"/>
      <c r="C84" s="10"/>
      <c r="D84" s="5"/>
      <c r="E84" s="5"/>
      <c r="F84" s="5"/>
      <c r="G84" s="5"/>
      <c r="H84" s="5"/>
      <c r="I84" s="5"/>
    </row>
    <row r="85" spans="1:9" x14ac:dyDescent="0.2">
      <c r="A85" s="5"/>
      <c r="C85" s="10"/>
      <c r="D85" s="5"/>
      <c r="E85" s="5"/>
      <c r="F85" s="5"/>
      <c r="G85" s="5"/>
      <c r="H85" s="5"/>
      <c r="I85" s="5"/>
    </row>
    <row r="86" spans="1:9" x14ac:dyDescent="0.2">
      <c r="A86" s="5"/>
      <c r="C86" s="10"/>
      <c r="D86" s="5"/>
      <c r="E86" s="5"/>
      <c r="F86" s="5"/>
      <c r="G86" s="5"/>
      <c r="H86" s="5"/>
      <c r="I86" s="5"/>
    </row>
    <row r="87" spans="1:9" x14ac:dyDescent="0.2">
      <c r="A87" s="5"/>
      <c r="C87" s="10"/>
      <c r="D87" s="5"/>
      <c r="E87" s="5"/>
      <c r="F87" s="5"/>
      <c r="G87" s="5"/>
      <c r="H87" s="5"/>
      <c r="I87" s="5"/>
    </row>
    <row r="88" spans="1:9" x14ac:dyDescent="0.2">
      <c r="A88" s="5"/>
      <c r="C88" s="10"/>
      <c r="D88" s="5"/>
      <c r="E88" s="5"/>
      <c r="F88" s="5"/>
      <c r="G88" s="5"/>
      <c r="H88" s="5"/>
      <c r="I88" s="5"/>
    </row>
    <row r="89" spans="1:9" x14ac:dyDescent="0.2">
      <c r="A89" s="5"/>
      <c r="B89" s="5"/>
      <c r="C89" s="10"/>
      <c r="D89" s="5"/>
      <c r="E89" s="5"/>
      <c r="F89" s="5"/>
      <c r="G89" s="5"/>
      <c r="H89" s="5"/>
      <c r="I89" s="5"/>
    </row>
    <row r="90" spans="1:9" x14ac:dyDescent="0.2">
      <c r="A90" s="5"/>
      <c r="B90" s="5"/>
      <c r="C90" s="10"/>
      <c r="D90" s="5"/>
      <c r="E90" s="5"/>
      <c r="F90" s="5"/>
      <c r="G90" s="5"/>
      <c r="H90" s="5"/>
      <c r="I90" s="5"/>
    </row>
    <row r="91" spans="1:9" x14ac:dyDescent="0.2">
      <c r="A91" s="5"/>
      <c r="B91" s="5"/>
      <c r="C91" s="10"/>
      <c r="D91" s="5"/>
      <c r="E91" s="5"/>
      <c r="F91" s="5"/>
      <c r="G91" s="5"/>
      <c r="H91" s="5"/>
      <c r="I91" s="5"/>
    </row>
    <row r="92" spans="1:9" x14ac:dyDescent="0.2">
      <c r="A92" s="5"/>
      <c r="B92" s="5"/>
      <c r="C92" s="10"/>
      <c r="D92" s="5"/>
      <c r="E92" s="5"/>
      <c r="F92" s="5"/>
      <c r="H92" s="5"/>
      <c r="I92" s="5"/>
    </row>
    <row r="93" spans="1:9" x14ac:dyDescent="0.2">
      <c r="A93" s="5"/>
      <c r="B93" s="5"/>
      <c r="C93" s="10"/>
      <c r="D93" s="5"/>
      <c r="E93" s="5"/>
      <c r="F93" s="5"/>
      <c r="H93" s="5"/>
      <c r="I93" s="5"/>
    </row>
    <row r="94" spans="1:9" x14ac:dyDescent="0.2">
      <c r="A94" s="5"/>
      <c r="B94" s="5"/>
      <c r="C94" s="10"/>
      <c r="D94" s="5"/>
      <c r="E94" s="5"/>
      <c r="F94" s="5"/>
      <c r="H94" s="5"/>
      <c r="I94" s="5"/>
    </row>
    <row r="95" spans="1:9" x14ac:dyDescent="0.2">
      <c r="A95" s="5"/>
      <c r="C95" s="10"/>
      <c r="D95" s="5"/>
      <c r="E95" s="5"/>
      <c r="F95" s="5"/>
      <c r="G95" s="5"/>
      <c r="H95" s="5"/>
      <c r="I95" s="5"/>
    </row>
    <row r="96" spans="1:9" x14ac:dyDescent="0.2">
      <c r="A96" s="5"/>
      <c r="C96" s="10"/>
      <c r="D96" s="5"/>
      <c r="E96" s="5"/>
      <c r="F96" s="5"/>
      <c r="H96" s="5"/>
      <c r="I96" s="5"/>
    </row>
    <row r="97" spans="1:9" x14ac:dyDescent="0.2">
      <c r="A97" s="5"/>
      <c r="C97" s="10"/>
      <c r="D97" s="5"/>
      <c r="E97" s="5"/>
      <c r="F97" s="5"/>
      <c r="H97" s="5"/>
      <c r="I97" s="5"/>
    </row>
    <row r="98" spans="1:9" x14ac:dyDescent="0.2">
      <c r="A98" s="5"/>
      <c r="C98" s="10"/>
      <c r="D98" s="5"/>
      <c r="E98" s="5"/>
      <c r="F98" s="5"/>
      <c r="G98" s="5"/>
      <c r="H98" s="5"/>
      <c r="I98" s="5"/>
    </row>
    <row r="99" spans="1:9" x14ac:dyDescent="0.2">
      <c r="A99" s="5"/>
      <c r="C99" s="10"/>
      <c r="D99" s="5"/>
      <c r="E99" s="5"/>
      <c r="F99" s="5"/>
      <c r="G99" s="5"/>
      <c r="H99" s="5"/>
      <c r="I99" s="5"/>
    </row>
    <row r="100" spans="1:9" x14ac:dyDescent="0.2">
      <c r="A100" s="5"/>
      <c r="C100" s="10"/>
      <c r="D100" s="5"/>
      <c r="E100" s="5"/>
      <c r="F100" s="5"/>
      <c r="G100" s="5"/>
      <c r="H100" s="5"/>
      <c r="I100" s="5"/>
    </row>
    <row r="101" spans="1:9" x14ac:dyDescent="0.2">
      <c r="A101" s="5"/>
      <c r="C101" s="10"/>
      <c r="D101" s="5"/>
      <c r="E101" s="5"/>
      <c r="F101" s="5"/>
      <c r="G101" s="5"/>
      <c r="H101" s="5"/>
      <c r="I101" s="5"/>
    </row>
    <row r="102" spans="1:9" x14ac:dyDescent="0.2">
      <c r="A102" s="5"/>
      <c r="C102" s="10"/>
      <c r="D102" s="5"/>
      <c r="E102" s="5"/>
      <c r="F102" s="5"/>
      <c r="G102" s="5"/>
      <c r="H102" s="5"/>
      <c r="I102" s="5"/>
    </row>
  </sheetData>
  <phoneticPr fontId="2"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6:E38"/>
  <sheetViews>
    <sheetView workbookViewId="0">
      <selection activeCell="G9" sqref="G9"/>
    </sheetView>
  </sheetViews>
  <sheetFormatPr defaultRowHeight="12.75" x14ac:dyDescent="0.2"/>
  <cols>
    <col min="1" max="1" width="25.28515625" customWidth="1"/>
    <col min="2" max="2" width="32.28515625" customWidth="1"/>
  </cols>
  <sheetData>
    <row r="6" spans="1:5" x14ac:dyDescent="0.2">
      <c r="A6" s="1" t="s">
        <v>71</v>
      </c>
      <c r="B6" s="30">
        <f>DataGroups!C2</f>
        <v>41302</v>
      </c>
    </row>
    <row r="7" spans="1:5" x14ac:dyDescent="0.2">
      <c r="A7" s="1" t="s">
        <v>70</v>
      </c>
      <c r="B7" s="30">
        <f>DataGroups!C4</f>
        <v>41329</v>
      </c>
    </row>
    <row r="8" spans="1:5" x14ac:dyDescent="0.2">
      <c r="A8" s="1" t="s">
        <v>72</v>
      </c>
      <c r="B8" s="27" t="s">
        <v>73</v>
      </c>
      <c r="C8" s="1" t="s">
        <v>76</v>
      </c>
    </row>
    <row r="9" spans="1:5" x14ac:dyDescent="0.2">
      <c r="A9" s="1" t="s">
        <v>72</v>
      </c>
      <c r="B9" s="27"/>
      <c r="C9" s="1" t="s">
        <v>77</v>
      </c>
    </row>
    <row r="10" spans="1:5" x14ac:dyDescent="0.2">
      <c r="A10" s="1" t="s">
        <v>72</v>
      </c>
      <c r="B10" s="27"/>
      <c r="C10" s="1" t="s">
        <v>78</v>
      </c>
    </row>
    <row r="11" spans="1:5" x14ac:dyDescent="0.2">
      <c r="A11" s="1" t="s">
        <v>72</v>
      </c>
      <c r="B11" s="27"/>
      <c r="C11" s="1" t="s">
        <v>79</v>
      </c>
    </row>
    <row r="14" spans="1:5" x14ac:dyDescent="0.2">
      <c r="A14" t="s">
        <v>62</v>
      </c>
      <c r="B14" s="1" t="s">
        <v>80</v>
      </c>
      <c r="C14" s="1" t="s">
        <v>96</v>
      </c>
      <c r="D14" s="1" t="s">
        <v>97</v>
      </c>
      <c r="E14" s="1" t="s">
        <v>98</v>
      </c>
    </row>
    <row r="15" spans="1:5" x14ac:dyDescent="0.2">
      <c r="A15">
        <v>1</v>
      </c>
      <c r="B15" s="1" t="s">
        <v>81</v>
      </c>
      <c r="C15" s="1" t="s">
        <v>74</v>
      </c>
      <c r="D15" s="1" t="s">
        <v>99</v>
      </c>
      <c r="E15" s="1" t="s">
        <v>100</v>
      </c>
    </row>
    <row r="16" spans="1:5" x14ac:dyDescent="0.2">
      <c r="A16">
        <v>2</v>
      </c>
      <c r="B16" s="1" t="s">
        <v>82</v>
      </c>
      <c r="C16" s="1" t="s">
        <v>75</v>
      </c>
      <c r="D16" s="1" t="s">
        <v>101</v>
      </c>
      <c r="E16" s="1" t="s">
        <v>102</v>
      </c>
    </row>
    <row r="17" spans="1:5" x14ac:dyDescent="0.2">
      <c r="A17">
        <v>3</v>
      </c>
      <c r="B17" s="1" t="s">
        <v>83</v>
      </c>
      <c r="C17" s="1" t="s">
        <v>103</v>
      </c>
      <c r="D17" s="1" t="s">
        <v>104</v>
      </c>
      <c r="E17" s="1" t="s">
        <v>105</v>
      </c>
    </row>
    <row r="18" spans="1:5" x14ac:dyDescent="0.2">
      <c r="A18">
        <v>4</v>
      </c>
      <c r="B18" s="1" t="s">
        <v>84</v>
      </c>
      <c r="C18" s="1" t="s">
        <v>106</v>
      </c>
      <c r="D18" s="1" t="s">
        <v>107</v>
      </c>
      <c r="E18" s="1" t="s">
        <v>108</v>
      </c>
    </row>
    <row r="19" spans="1:5" x14ac:dyDescent="0.2">
      <c r="A19">
        <v>5</v>
      </c>
      <c r="B19" s="1" t="s">
        <v>85</v>
      </c>
      <c r="C19" s="1" t="s">
        <v>109</v>
      </c>
      <c r="D19" s="1" t="s">
        <v>110</v>
      </c>
      <c r="E19" s="1" t="s">
        <v>111</v>
      </c>
    </row>
    <row r="20" spans="1:5" x14ac:dyDescent="0.2">
      <c r="A20">
        <v>6</v>
      </c>
      <c r="B20" s="1" t="s">
        <v>86</v>
      </c>
      <c r="C20" s="1" t="s">
        <v>112</v>
      </c>
      <c r="D20" s="1" t="s">
        <v>113</v>
      </c>
      <c r="E20" s="1" t="s">
        <v>114</v>
      </c>
    </row>
    <row r="21" spans="1:5" x14ac:dyDescent="0.2">
      <c r="A21">
        <v>7</v>
      </c>
      <c r="B21" s="1" t="s">
        <v>87</v>
      </c>
      <c r="C21" s="1" t="s">
        <v>115</v>
      </c>
      <c r="D21" s="1" t="s">
        <v>116</v>
      </c>
      <c r="E21" s="1" t="s">
        <v>117</v>
      </c>
    </row>
    <row r="22" spans="1:5" x14ac:dyDescent="0.2">
      <c r="A22">
        <v>8</v>
      </c>
      <c r="B22" s="1" t="s">
        <v>88</v>
      </c>
      <c r="C22" s="1" t="s">
        <v>118</v>
      </c>
      <c r="D22" s="1" t="s">
        <v>119</v>
      </c>
      <c r="E22" s="1" t="s">
        <v>120</v>
      </c>
    </row>
    <row r="23" spans="1:5" x14ac:dyDescent="0.2">
      <c r="A23">
        <v>9</v>
      </c>
      <c r="B23" s="1" t="s">
        <v>89</v>
      </c>
      <c r="C23" s="1" t="s">
        <v>121</v>
      </c>
      <c r="D23" s="1" t="s">
        <v>122</v>
      </c>
      <c r="E23" s="1" t="s">
        <v>123</v>
      </c>
    </row>
    <row r="24" spans="1:5" x14ac:dyDescent="0.2">
      <c r="A24">
        <v>10</v>
      </c>
      <c r="B24" s="1" t="s">
        <v>90</v>
      </c>
      <c r="C24" s="1" t="s">
        <v>124</v>
      </c>
      <c r="D24" s="1" t="s">
        <v>125</v>
      </c>
      <c r="E24" s="1" t="s">
        <v>126</v>
      </c>
    </row>
    <row r="25" spans="1:5" x14ac:dyDescent="0.2">
      <c r="A25">
        <v>11</v>
      </c>
      <c r="B25" s="1" t="s">
        <v>91</v>
      </c>
      <c r="C25" s="1" t="s">
        <v>127</v>
      </c>
      <c r="D25" s="1" t="s">
        <v>128</v>
      </c>
      <c r="E25" s="1" t="s">
        <v>129</v>
      </c>
    </row>
    <row r="26" spans="1:5" x14ac:dyDescent="0.2">
      <c r="A26">
        <v>12</v>
      </c>
      <c r="B26" s="1" t="s">
        <v>92</v>
      </c>
      <c r="C26" s="1" t="s">
        <v>130</v>
      </c>
      <c r="D26" s="1" t="s">
        <v>131</v>
      </c>
      <c r="E26" s="1" t="s">
        <v>132</v>
      </c>
    </row>
    <row r="27" spans="1:5" x14ac:dyDescent="0.2">
      <c r="A27">
        <v>13</v>
      </c>
      <c r="B27" s="1" t="s">
        <v>93</v>
      </c>
      <c r="C27" s="1" t="s">
        <v>133</v>
      </c>
      <c r="D27" s="1" t="s">
        <v>134</v>
      </c>
      <c r="E27" s="1" t="s">
        <v>135</v>
      </c>
    </row>
    <row r="28" spans="1:5" x14ac:dyDescent="0.2">
      <c r="A28">
        <v>14</v>
      </c>
      <c r="B28" s="1" t="s">
        <v>94</v>
      </c>
      <c r="C28" s="1" t="s">
        <v>136</v>
      </c>
      <c r="D28" s="1" t="s">
        <v>137</v>
      </c>
      <c r="E28" s="1" t="s">
        <v>138</v>
      </c>
    </row>
    <row r="29" spans="1:5" x14ac:dyDescent="0.2">
      <c r="A29">
        <v>15</v>
      </c>
      <c r="B29" s="1" t="s">
        <v>95</v>
      </c>
      <c r="C29" s="1" t="s">
        <v>139</v>
      </c>
      <c r="D29" s="1" t="s">
        <v>140</v>
      </c>
      <c r="E29" s="1" t="s">
        <v>141</v>
      </c>
    </row>
    <row r="30" spans="1:5" x14ac:dyDescent="0.2">
      <c r="B30" s="1"/>
    </row>
    <row r="31" spans="1:5" x14ac:dyDescent="0.2">
      <c r="B31" s="1"/>
    </row>
    <row r="32" spans="1:5" x14ac:dyDescent="0.2">
      <c r="B32" s="1"/>
    </row>
    <row r="33" spans="2:2" x14ac:dyDescent="0.2">
      <c r="B33" s="1"/>
    </row>
    <row r="34" spans="2:2" x14ac:dyDescent="0.2">
      <c r="B34" s="1"/>
    </row>
    <row r="35" spans="2:2" x14ac:dyDescent="0.2">
      <c r="B35" s="1"/>
    </row>
    <row r="36" spans="2:2" x14ac:dyDescent="0.2">
      <c r="B36" s="1"/>
    </row>
    <row r="37" spans="2:2" x14ac:dyDescent="0.2">
      <c r="B37" s="1"/>
    </row>
    <row r="38" spans="2:2" x14ac:dyDescent="0.2">
      <c r="B38" s="1"/>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Button 1">
              <controlPr defaultSize="0" print="0" autoFill="0" autoPict="0" macro="[0]!generate_graph_report">
                <anchor moveWithCells="1" sizeWithCells="1">
                  <from>
                    <xdr:col>1</xdr:col>
                    <xdr:colOff>238125</xdr:colOff>
                    <xdr:row>1</xdr:row>
                    <xdr:rowOff>47625</xdr:rowOff>
                  </from>
                  <to>
                    <xdr:col>4</xdr:col>
                    <xdr:colOff>219075</xdr:colOff>
                    <xdr:row>4</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0"/>
  <sheetViews>
    <sheetView workbookViewId="0">
      <selection sqref="A1:XFD1048576"/>
    </sheetView>
  </sheetViews>
  <sheetFormatPr defaultRowHeight="12.75" x14ac:dyDescent="0.2"/>
  <cols>
    <col min="1" max="1" width="10.85546875" bestFit="1" customWidth="1"/>
    <col min="2" max="2" width="10.140625" bestFit="1" customWidth="1"/>
    <col min="3" max="36" width="23.7109375" bestFit="1" customWidth="1"/>
  </cols>
  <sheetData>
    <row r="1" spans="1:36" x14ac:dyDescent="0.2">
      <c r="A1" s="2" t="s">
        <v>16</v>
      </c>
      <c r="C1" t="s">
        <v>64</v>
      </c>
      <c r="D1" t="s">
        <v>64</v>
      </c>
      <c r="E1" t="s">
        <v>64</v>
      </c>
      <c r="F1" t="s">
        <v>64</v>
      </c>
      <c r="G1" t="s">
        <v>64</v>
      </c>
      <c r="H1" t="s">
        <v>64</v>
      </c>
      <c r="I1" t="s">
        <v>64</v>
      </c>
      <c r="J1" t="s">
        <v>64</v>
      </c>
      <c r="K1" t="s">
        <v>64</v>
      </c>
      <c r="L1" t="s">
        <v>64</v>
      </c>
      <c r="M1" t="s">
        <v>64</v>
      </c>
      <c r="N1" t="s">
        <v>64</v>
      </c>
      <c r="O1" t="s">
        <v>64</v>
      </c>
      <c r="P1" t="s">
        <v>64</v>
      </c>
      <c r="Q1" t="s">
        <v>64</v>
      </c>
      <c r="R1" t="s">
        <v>64</v>
      </c>
      <c r="S1" t="s">
        <v>64</v>
      </c>
      <c r="T1" t="s">
        <v>64</v>
      </c>
      <c r="U1" t="s">
        <v>64</v>
      </c>
      <c r="V1" t="s">
        <v>64</v>
      </c>
      <c r="W1" t="s">
        <v>64</v>
      </c>
      <c r="X1" t="s">
        <v>64</v>
      </c>
      <c r="Y1" t="s">
        <v>64</v>
      </c>
      <c r="Z1" t="s">
        <v>64</v>
      </c>
      <c r="AA1" t="s">
        <v>64</v>
      </c>
      <c r="AB1" t="s">
        <v>64</v>
      </c>
      <c r="AC1" t="s">
        <v>64</v>
      </c>
      <c r="AD1" t="s">
        <v>64</v>
      </c>
      <c r="AE1" t="s">
        <v>64</v>
      </c>
      <c r="AF1" t="s">
        <v>64</v>
      </c>
      <c r="AG1" t="s">
        <v>64</v>
      </c>
      <c r="AH1" t="s">
        <v>64</v>
      </c>
      <c r="AI1" t="s">
        <v>64</v>
      </c>
      <c r="AJ1" t="s">
        <v>64</v>
      </c>
    </row>
    <row r="2" spans="1:36" x14ac:dyDescent="0.2">
      <c r="A2" s="2" t="s">
        <v>17</v>
      </c>
      <c r="C2" t="s">
        <v>44</v>
      </c>
      <c r="D2" t="s">
        <v>49</v>
      </c>
      <c r="E2" t="s">
        <v>34</v>
      </c>
      <c r="F2" t="s">
        <v>35</v>
      </c>
      <c r="G2" t="s">
        <v>36</v>
      </c>
      <c r="H2" t="s">
        <v>37</v>
      </c>
      <c r="I2" t="s">
        <v>51</v>
      </c>
      <c r="J2" t="s">
        <v>45</v>
      </c>
      <c r="K2" t="s">
        <v>38</v>
      </c>
      <c r="L2" t="s">
        <v>47</v>
      </c>
      <c r="M2" t="s">
        <v>39</v>
      </c>
      <c r="N2" t="s">
        <v>40</v>
      </c>
      <c r="O2" t="s">
        <v>69</v>
      </c>
      <c r="P2" t="s">
        <v>41</v>
      </c>
      <c r="Q2" t="s">
        <v>42</v>
      </c>
      <c r="R2" t="s">
        <v>67</v>
      </c>
      <c r="S2" t="s">
        <v>43</v>
      </c>
      <c r="T2" t="s">
        <v>44</v>
      </c>
      <c r="U2" t="s">
        <v>49</v>
      </c>
      <c r="V2" t="s">
        <v>34</v>
      </c>
      <c r="W2" t="s">
        <v>35</v>
      </c>
      <c r="X2" t="s">
        <v>36</v>
      </c>
      <c r="Y2" t="s">
        <v>37</v>
      </c>
      <c r="Z2" t="s">
        <v>51</v>
      </c>
      <c r="AA2" t="s">
        <v>45</v>
      </c>
      <c r="AB2" t="s">
        <v>38</v>
      </c>
      <c r="AC2" t="s">
        <v>47</v>
      </c>
      <c r="AD2" t="s">
        <v>39</v>
      </c>
      <c r="AE2" t="s">
        <v>40</v>
      </c>
      <c r="AF2" t="s">
        <v>69</v>
      </c>
      <c r="AG2" t="s">
        <v>41</v>
      </c>
      <c r="AH2" t="s">
        <v>42</v>
      </c>
      <c r="AI2" t="s">
        <v>67</v>
      </c>
      <c r="AJ2" t="s">
        <v>43</v>
      </c>
    </row>
    <row r="3" spans="1:36" x14ac:dyDescent="0.2">
      <c r="A3" s="2" t="s">
        <v>18</v>
      </c>
      <c r="C3" t="s">
        <v>0</v>
      </c>
      <c r="D3" t="s">
        <v>0</v>
      </c>
      <c r="E3" t="s">
        <v>0</v>
      </c>
      <c r="F3" t="s">
        <v>0</v>
      </c>
      <c r="G3" t="s">
        <v>0</v>
      </c>
      <c r="H3" t="s">
        <v>0</v>
      </c>
      <c r="I3" t="s">
        <v>0</v>
      </c>
      <c r="J3" t="s">
        <v>0</v>
      </c>
      <c r="K3" t="s">
        <v>0</v>
      </c>
      <c r="L3" t="s">
        <v>0</v>
      </c>
      <c r="M3" t="s">
        <v>0</v>
      </c>
      <c r="N3" t="s">
        <v>0</v>
      </c>
      <c r="O3" t="s">
        <v>0</v>
      </c>
      <c r="P3" t="s">
        <v>0</v>
      </c>
      <c r="Q3" t="s">
        <v>0</v>
      </c>
      <c r="R3" t="s">
        <v>0</v>
      </c>
      <c r="S3" t="s">
        <v>0</v>
      </c>
      <c r="T3" t="s">
        <v>1</v>
      </c>
      <c r="U3" t="s">
        <v>1</v>
      </c>
      <c r="V3" t="s">
        <v>1</v>
      </c>
      <c r="W3" t="s">
        <v>1</v>
      </c>
      <c r="X3" t="s">
        <v>1</v>
      </c>
      <c r="Y3" t="s">
        <v>1</v>
      </c>
      <c r="Z3" t="s">
        <v>1</v>
      </c>
      <c r="AA3" t="s">
        <v>1</v>
      </c>
      <c r="AB3" t="s">
        <v>1</v>
      </c>
      <c r="AC3" t="s">
        <v>1</v>
      </c>
      <c r="AD3" t="s">
        <v>1</v>
      </c>
      <c r="AE3" t="s">
        <v>1</v>
      </c>
      <c r="AF3" t="s">
        <v>1</v>
      </c>
      <c r="AG3" t="s">
        <v>1</v>
      </c>
      <c r="AH3" t="s">
        <v>1</v>
      </c>
      <c r="AI3" t="s">
        <v>1</v>
      </c>
      <c r="AJ3" t="s">
        <v>1</v>
      </c>
    </row>
    <row r="4" spans="1:36" s="22" customFormat="1" x14ac:dyDescent="0.2">
      <c r="A4" s="21" t="s">
        <v>19</v>
      </c>
      <c r="C4" s="22" t="s">
        <v>58</v>
      </c>
      <c r="D4" s="22" t="s">
        <v>58</v>
      </c>
      <c r="E4" s="22" t="s">
        <v>58</v>
      </c>
      <c r="F4" s="22" t="s">
        <v>58</v>
      </c>
      <c r="G4" s="22" t="s">
        <v>58</v>
      </c>
      <c r="H4" s="22" t="s">
        <v>58</v>
      </c>
      <c r="I4" s="22" t="s">
        <v>58</v>
      </c>
      <c r="J4" s="22" t="s">
        <v>58</v>
      </c>
      <c r="K4" s="22" t="s">
        <v>58</v>
      </c>
      <c r="L4" s="22" t="s">
        <v>58</v>
      </c>
      <c r="M4" s="22" t="s">
        <v>58</v>
      </c>
      <c r="N4" s="22" t="s">
        <v>58</v>
      </c>
      <c r="O4" s="22" t="s">
        <v>58</v>
      </c>
      <c r="P4" s="22" t="s">
        <v>58</v>
      </c>
      <c r="Q4" s="22" t="s">
        <v>58</v>
      </c>
      <c r="R4" s="22" t="s">
        <v>58</v>
      </c>
      <c r="S4" s="22" t="s">
        <v>58</v>
      </c>
      <c r="T4" s="22" t="s">
        <v>58</v>
      </c>
      <c r="U4" s="22" t="s">
        <v>58</v>
      </c>
      <c r="V4" s="22" t="s">
        <v>58</v>
      </c>
      <c r="W4" s="22" t="s">
        <v>58</v>
      </c>
      <c r="X4" s="22" t="s">
        <v>58</v>
      </c>
      <c r="Y4" s="22" t="s">
        <v>58</v>
      </c>
      <c r="Z4" s="22" t="s">
        <v>58</v>
      </c>
      <c r="AA4" s="22" t="s">
        <v>58</v>
      </c>
      <c r="AB4" s="22" t="s">
        <v>58</v>
      </c>
      <c r="AC4" s="22" t="s">
        <v>58</v>
      </c>
      <c r="AD4" s="22" t="s">
        <v>58</v>
      </c>
      <c r="AE4" s="22" t="s">
        <v>58</v>
      </c>
      <c r="AF4" s="22" t="s">
        <v>58</v>
      </c>
      <c r="AG4" s="22" t="s">
        <v>58</v>
      </c>
      <c r="AH4" s="22" t="s">
        <v>58</v>
      </c>
      <c r="AI4" s="22" t="s">
        <v>58</v>
      </c>
      <c r="AJ4" s="22" t="s">
        <v>58</v>
      </c>
    </row>
    <row r="5" spans="1:36" x14ac:dyDescent="0.2">
      <c r="A5" s="2" t="s">
        <v>20</v>
      </c>
      <c r="C5" t="s">
        <v>5</v>
      </c>
      <c r="D5" t="s">
        <v>5</v>
      </c>
      <c r="E5" t="s">
        <v>5</v>
      </c>
      <c r="F5" t="s">
        <v>5</v>
      </c>
      <c r="G5" t="s">
        <v>5</v>
      </c>
      <c r="H5" t="s">
        <v>5</v>
      </c>
      <c r="I5" t="s">
        <v>5</v>
      </c>
      <c r="J5" t="s">
        <v>5</v>
      </c>
      <c r="K5" t="s">
        <v>5</v>
      </c>
      <c r="L5" t="s">
        <v>5</v>
      </c>
      <c r="M5" t="s">
        <v>5</v>
      </c>
      <c r="N5" t="s">
        <v>5</v>
      </c>
      <c r="O5" t="s">
        <v>5</v>
      </c>
      <c r="P5" t="s">
        <v>5</v>
      </c>
      <c r="Q5" t="s">
        <v>5</v>
      </c>
      <c r="R5" t="s">
        <v>5</v>
      </c>
      <c r="S5" t="s">
        <v>5</v>
      </c>
      <c r="T5" t="s">
        <v>5</v>
      </c>
      <c r="U5" t="s">
        <v>5</v>
      </c>
      <c r="V5" t="s">
        <v>5</v>
      </c>
      <c r="W5" t="s">
        <v>5</v>
      </c>
      <c r="X5" t="s">
        <v>5</v>
      </c>
      <c r="Y5" t="s">
        <v>5</v>
      </c>
      <c r="Z5" t="s">
        <v>5</v>
      </c>
      <c r="AA5" t="s">
        <v>5</v>
      </c>
      <c r="AB5" t="s">
        <v>5</v>
      </c>
      <c r="AC5" t="s">
        <v>5</v>
      </c>
      <c r="AD5" t="s">
        <v>5</v>
      </c>
      <c r="AE5" t="s">
        <v>5</v>
      </c>
      <c r="AF5" t="s">
        <v>5</v>
      </c>
      <c r="AG5" t="s">
        <v>5</v>
      </c>
      <c r="AH5" t="s">
        <v>5</v>
      </c>
      <c r="AI5" t="s">
        <v>5</v>
      </c>
      <c r="AJ5" t="s">
        <v>5</v>
      </c>
    </row>
    <row r="6" spans="1:36" x14ac:dyDescent="0.2">
      <c r="A6" s="2" t="s">
        <v>21</v>
      </c>
      <c r="C6" t="s">
        <v>144</v>
      </c>
      <c r="D6" t="s">
        <v>144</v>
      </c>
      <c r="E6" t="s">
        <v>144</v>
      </c>
      <c r="F6" t="s">
        <v>144</v>
      </c>
      <c r="G6" t="s">
        <v>144</v>
      </c>
      <c r="H6" t="s">
        <v>144</v>
      </c>
      <c r="I6" t="s">
        <v>144</v>
      </c>
      <c r="J6" t="s">
        <v>144</v>
      </c>
      <c r="K6" t="s">
        <v>144</v>
      </c>
      <c r="L6" t="s">
        <v>144</v>
      </c>
      <c r="M6" t="s">
        <v>144</v>
      </c>
      <c r="N6" t="s">
        <v>144</v>
      </c>
      <c r="O6" t="s">
        <v>144</v>
      </c>
      <c r="P6" t="s">
        <v>144</v>
      </c>
      <c r="Q6" t="s">
        <v>144</v>
      </c>
      <c r="R6" t="s">
        <v>144</v>
      </c>
      <c r="S6" t="s">
        <v>144</v>
      </c>
      <c r="T6" t="s">
        <v>144</v>
      </c>
      <c r="U6" t="s">
        <v>144</v>
      </c>
      <c r="V6" t="s">
        <v>144</v>
      </c>
      <c r="W6" t="s">
        <v>144</v>
      </c>
      <c r="X6" t="s">
        <v>144</v>
      </c>
      <c r="Y6" t="s">
        <v>144</v>
      </c>
      <c r="Z6" t="s">
        <v>144</v>
      </c>
      <c r="AA6" t="s">
        <v>144</v>
      </c>
      <c r="AB6" t="s">
        <v>144</v>
      </c>
      <c r="AC6" t="s">
        <v>144</v>
      </c>
      <c r="AD6" t="s">
        <v>144</v>
      </c>
      <c r="AE6" t="s">
        <v>144</v>
      </c>
      <c r="AF6" t="s">
        <v>144</v>
      </c>
      <c r="AG6" t="s">
        <v>144</v>
      </c>
      <c r="AH6" t="s">
        <v>144</v>
      </c>
      <c r="AI6" t="s">
        <v>144</v>
      </c>
      <c r="AJ6" t="s">
        <v>144</v>
      </c>
    </row>
    <row r="7" spans="1:36" x14ac:dyDescent="0.2">
      <c r="A7" s="2" t="s">
        <v>52</v>
      </c>
      <c r="C7" s="23">
        <v>41302</v>
      </c>
      <c r="D7" s="23">
        <v>41302</v>
      </c>
      <c r="E7" s="23">
        <v>41302</v>
      </c>
      <c r="F7" s="23">
        <v>41302</v>
      </c>
      <c r="G7" s="23">
        <v>41302</v>
      </c>
      <c r="H7" s="23">
        <v>41302</v>
      </c>
      <c r="I7" s="23">
        <v>41302</v>
      </c>
      <c r="J7" s="23">
        <v>41302</v>
      </c>
      <c r="K7" s="23">
        <v>41302</v>
      </c>
      <c r="L7" s="23">
        <v>41302</v>
      </c>
      <c r="M7" s="23">
        <v>41302</v>
      </c>
      <c r="N7" s="23">
        <v>41302</v>
      </c>
      <c r="O7" s="23">
        <v>41302</v>
      </c>
      <c r="P7" s="23">
        <v>41302</v>
      </c>
      <c r="Q7" s="23">
        <v>41302</v>
      </c>
      <c r="R7" s="23">
        <v>41302</v>
      </c>
      <c r="S7" s="23">
        <v>41302</v>
      </c>
      <c r="T7" s="23">
        <v>41302</v>
      </c>
      <c r="U7" s="23">
        <v>41302</v>
      </c>
      <c r="V7" s="23">
        <v>41302</v>
      </c>
      <c r="W7" s="23">
        <v>41302</v>
      </c>
      <c r="X7" s="23">
        <v>41302</v>
      </c>
      <c r="Y7" s="23">
        <v>41302</v>
      </c>
      <c r="Z7" s="23">
        <v>41302</v>
      </c>
      <c r="AA7" s="23">
        <v>41302</v>
      </c>
      <c r="AB7" s="23">
        <v>41302</v>
      </c>
      <c r="AC7" s="23">
        <v>41302</v>
      </c>
      <c r="AD7" s="23">
        <v>41302</v>
      </c>
      <c r="AE7" s="23">
        <v>41302</v>
      </c>
      <c r="AF7" s="23">
        <v>41302</v>
      </c>
      <c r="AG7" s="23">
        <v>41302</v>
      </c>
      <c r="AH7" s="23">
        <v>41302</v>
      </c>
      <c r="AI7" s="23">
        <v>41302</v>
      </c>
      <c r="AJ7" s="23">
        <v>41302</v>
      </c>
    </row>
    <row r="8" spans="1:36" x14ac:dyDescent="0.2">
      <c r="A8" s="2" t="s">
        <v>53</v>
      </c>
      <c r="C8" s="24">
        <v>2400</v>
      </c>
      <c r="D8" s="24">
        <v>2400</v>
      </c>
      <c r="E8" s="24">
        <v>2400</v>
      </c>
      <c r="F8" s="24">
        <v>2400</v>
      </c>
      <c r="G8" s="24">
        <v>2400</v>
      </c>
      <c r="H8" s="24">
        <v>2400</v>
      </c>
      <c r="I8" s="24">
        <v>2400</v>
      </c>
      <c r="J8" s="24">
        <v>2400</v>
      </c>
      <c r="K8" s="24">
        <v>2400</v>
      </c>
      <c r="L8" s="24">
        <v>2400</v>
      </c>
      <c r="M8" s="24">
        <v>2400</v>
      </c>
      <c r="N8" s="24">
        <v>2400</v>
      </c>
      <c r="O8" s="24">
        <v>2400</v>
      </c>
      <c r="P8" s="24">
        <v>2400</v>
      </c>
      <c r="Q8" s="24">
        <v>2400</v>
      </c>
      <c r="R8" s="24">
        <v>2400</v>
      </c>
      <c r="S8" s="24">
        <v>2400</v>
      </c>
      <c r="T8" s="24">
        <v>2400</v>
      </c>
      <c r="U8" s="24">
        <v>2400</v>
      </c>
      <c r="V8" s="24">
        <v>2400</v>
      </c>
      <c r="W8" s="24">
        <v>2400</v>
      </c>
      <c r="X8" s="24">
        <v>2400</v>
      </c>
      <c r="Y8" s="24">
        <v>2400</v>
      </c>
      <c r="Z8" s="24">
        <v>2400</v>
      </c>
      <c r="AA8" s="24">
        <v>2400</v>
      </c>
      <c r="AB8" s="24">
        <v>2400</v>
      </c>
      <c r="AC8" s="24">
        <v>2400</v>
      </c>
      <c r="AD8" s="24">
        <v>2400</v>
      </c>
      <c r="AE8" s="24">
        <v>2400</v>
      </c>
      <c r="AF8" s="24">
        <v>2400</v>
      </c>
      <c r="AG8" s="24">
        <v>2400</v>
      </c>
      <c r="AH8" s="24">
        <v>2400</v>
      </c>
      <c r="AI8" s="24">
        <v>2400</v>
      </c>
      <c r="AJ8" s="24">
        <v>2400</v>
      </c>
    </row>
    <row r="9" spans="1:36" x14ac:dyDescent="0.2">
      <c r="A9" s="2" t="s">
        <v>54</v>
      </c>
      <c r="C9" s="23">
        <v>41329</v>
      </c>
      <c r="D9" s="23">
        <v>41329</v>
      </c>
      <c r="E9" s="23">
        <v>41329</v>
      </c>
      <c r="F9" s="23">
        <v>41329</v>
      </c>
      <c r="G9" s="23">
        <v>41329</v>
      </c>
      <c r="H9" s="23">
        <v>41329</v>
      </c>
      <c r="I9" s="23">
        <v>41329</v>
      </c>
      <c r="J9" s="23">
        <v>41329</v>
      </c>
      <c r="K9" s="23">
        <v>41329</v>
      </c>
      <c r="L9" s="23">
        <v>41329</v>
      </c>
      <c r="M9" s="23">
        <v>41329</v>
      </c>
      <c r="N9" s="23">
        <v>41329</v>
      </c>
      <c r="O9" s="23">
        <v>41329</v>
      </c>
      <c r="P9" s="23">
        <v>41329</v>
      </c>
      <c r="Q9" s="23">
        <v>41329</v>
      </c>
      <c r="R9" s="23">
        <v>41329</v>
      </c>
      <c r="S9" s="23">
        <v>41329</v>
      </c>
      <c r="T9" s="23">
        <v>41329</v>
      </c>
      <c r="U9" s="23">
        <v>41329</v>
      </c>
      <c r="V9" s="23">
        <v>41329</v>
      </c>
      <c r="W9" s="23">
        <v>41329</v>
      </c>
      <c r="X9" s="23">
        <v>41329</v>
      </c>
      <c r="Y9" s="23">
        <v>41329</v>
      </c>
      <c r="Z9" s="23">
        <v>41329</v>
      </c>
      <c r="AA9" s="23">
        <v>41329</v>
      </c>
      <c r="AB9" s="23">
        <v>41329</v>
      </c>
      <c r="AC9" s="23">
        <v>41329</v>
      </c>
      <c r="AD9" s="23">
        <v>41329</v>
      </c>
      <c r="AE9" s="23">
        <v>41329</v>
      </c>
      <c r="AF9" s="23">
        <v>41329</v>
      </c>
      <c r="AG9" s="23">
        <v>41329</v>
      </c>
      <c r="AH9" s="23">
        <v>41329</v>
      </c>
      <c r="AI9" s="23">
        <v>41329</v>
      </c>
      <c r="AJ9" s="23">
        <v>41329</v>
      </c>
    </row>
    <row r="10" spans="1:36" x14ac:dyDescent="0.2">
      <c r="A10" s="2" t="s">
        <v>55</v>
      </c>
      <c r="C10" s="24">
        <v>2400</v>
      </c>
      <c r="D10" s="24">
        <v>2400</v>
      </c>
      <c r="E10" s="24">
        <v>2400</v>
      </c>
      <c r="F10" s="24">
        <v>2400</v>
      </c>
      <c r="G10" s="24">
        <v>2400</v>
      </c>
      <c r="H10" s="24">
        <v>2400</v>
      </c>
      <c r="I10" s="24">
        <v>2400</v>
      </c>
      <c r="J10" s="24">
        <v>2400</v>
      </c>
      <c r="K10" s="24">
        <v>2400</v>
      </c>
      <c r="L10" s="24">
        <v>2400</v>
      </c>
      <c r="M10" s="24">
        <v>2400</v>
      </c>
      <c r="N10" s="24">
        <v>2400</v>
      </c>
      <c r="O10" s="24">
        <v>2400</v>
      </c>
      <c r="P10" s="24">
        <v>2400</v>
      </c>
      <c r="Q10" s="24">
        <v>2400</v>
      </c>
      <c r="R10" s="24">
        <v>2400</v>
      </c>
      <c r="S10" s="24">
        <v>2400</v>
      </c>
      <c r="T10" s="24">
        <v>2400</v>
      </c>
      <c r="U10" s="24">
        <v>2400</v>
      </c>
      <c r="V10" s="24">
        <v>2400</v>
      </c>
      <c r="W10" s="24">
        <v>2400</v>
      </c>
      <c r="X10" s="24">
        <v>2400</v>
      </c>
      <c r="Y10" s="24">
        <v>2400</v>
      </c>
      <c r="Z10" s="24">
        <v>2400</v>
      </c>
      <c r="AA10" s="24">
        <v>2400</v>
      </c>
      <c r="AB10" s="24">
        <v>2400</v>
      </c>
      <c r="AC10" s="24">
        <v>2400</v>
      </c>
      <c r="AD10" s="24">
        <v>2400</v>
      </c>
      <c r="AE10" s="24">
        <v>2400</v>
      </c>
      <c r="AF10" s="24">
        <v>2400</v>
      </c>
      <c r="AG10" s="24">
        <v>2400</v>
      </c>
      <c r="AH10" s="24">
        <v>2400</v>
      </c>
      <c r="AI10" s="24">
        <v>2400</v>
      </c>
      <c r="AJ10" s="24">
        <v>2400</v>
      </c>
    </row>
    <row r="11" spans="1:36" x14ac:dyDescent="0.2">
      <c r="A11" s="2" t="s">
        <v>56</v>
      </c>
      <c r="C11" t="s">
        <v>59</v>
      </c>
      <c r="D11" t="s">
        <v>59</v>
      </c>
      <c r="E11" t="s">
        <v>59</v>
      </c>
      <c r="F11" t="s">
        <v>59</v>
      </c>
      <c r="G11" t="s">
        <v>59</v>
      </c>
      <c r="H11" t="s">
        <v>59</v>
      </c>
      <c r="I11" t="s">
        <v>59</v>
      </c>
      <c r="J11" t="s">
        <v>59</v>
      </c>
      <c r="K11" t="s">
        <v>59</v>
      </c>
      <c r="L11" t="s">
        <v>59</v>
      </c>
      <c r="M11" t="s">
        <v>59</v>
      </c>
      <c r="N11" t="s">
        <v>59</v>
      </c>
      <c r="O11" t="s">
        <v>59</v>
      </c>
      <c r="P11" t="s">
        <v>59</v>
      </c>
      <c r="Q11" t="s">
        <v>59</v>
      </c>
      <c r="R11" t="s">
        <v>59</v>
      </c>
      <c r="S11" t="s">
        <v>59</v>
      </c>
      <c r="T11" t="s">
        <v>145</v>
      </c>
      <c r="U11" t="s">
        <v>145</v>
      </c>
      <c r="V11" t="s">
        <v>145</v>
      </c>
      <c r="W11" t="s">
        <v>145</v>
      </c>
      <c r="X11" t="s">
        <v>145</v>
      </c>
      <c r="Y11" t="s">
        <v>145</v>
      </c>
      <c r="Z11" t="s">
        <v>145</v>
      </c>
      <c r="AA11" t="s">
        <v>145</v>
      </c>
      <c r="AB11" t="s">
        <v>145</v>
      </c>
      <c r="AC11" t="s">
        <v>145</v>
      </c>
      <c r="AD11" t="s">
        <v>145</v>
      </c>
      <c r="AE11" t="s">
        <v>145</v>
      </c>
      <c r="AF11" t="s">
        <v>145</v>
      </c>
      <c r="AG11" t="s">
        <v>145</v>
      </c>
      <c r="AH11" t="s">
        <v>145</v>
      </c>
      <c r="AI11" t="s">
        <v>145</v>
      </c>
      <c r="AJ11" t="s">
        <v>145</v>
      </c>
    </row>
    <row r="12" spans="1:36" x14ac:dyDescent="0.2">
      <c r="A12" s="2" t="s">
        <v>57</v>
      </c>
      <c r="B12" s="20" t="s">
        <v>60</v>
      </c>
      <c r="C12" t="s">
        <v>61</v>
      </c>
      <c r="D12" t="s">
        <v>61</v>
      </c>
      <c r="E12" t="s">
        <v>61</v>
      </c>
      <c r="F12" t="s">
        <v>61</v>
      </c>
      <c r="G12" t="s">
        <v>61</v>
      </c>
      <c r="H12" t="s">
        <v>61</v>
      </c>
      <c r="I12" t="s">
        <v>61</v>
      </c>
      <c r="J12" t="s">
        <v>61</v>
      </c>
      <c r="K12" t="s">
        <v>61</v>
      </c>
      <c r="L12" t="s">
        <v>61</v>
      </c>
      <c r="M12" t="s">
        <v>61</v>
      </c>
      <c r="N12" t="s">
        <v>61</v>
      </c>
      <c r="O12" t="s">
        <v>61</v>
      </c>
      <c r="P12" t="s">
        <v>61</v>
      </c>
      <c r="Q12" t="s">
        <v>61</v>
      </c>
      <c r="R12" t="s">
        <v>61</v>
      </c>
      <c r="S12" t="s">
        <v>61</v>
      </c>
      <c r="T12" t="s">
        <v>61</v>
      </c>
      <c r="U12" t="s">
        <v>61</v>
      </c>
      <c r="V12" t="s">
        <v>61</v>
      </c>
      <c r="W12" t="s">
        <v>61</v>
      </c>
      <c r="X12" t="s">
        <v>61</v>
      </c>
      <c r="Y12" t="s">
        <v>61</v>
      </c>
      <c r="Z12" t="s">
        <v>61</v>
      </c>
      <c r="AA12" t="s">
        <v>61</v>
      </c>
      <c r="AB12" t="s">
        <v>61</v>
      </c>
      <c r="AC12" t="s">
        <v>61</v>
      </c>
      <c r="AD12" t="s">
        <v>61</v>
      </c>
      <c r="AE12" t="s">
        <v>61</v>
      </c>
      <c r="AF12" t="s">
        <v>61</v>
      </c>
      <c r="AG12" t="s">
        <v>61</v>
      </c>
      <c r="AH12" t="s">
        <v>61</v>
      </c>
      <c r="AI12" t="s">
        <v>61</v>
      </c>
      <c r="AJ12" t="s">
        <v>61</v>
      </c>
    </row>
    <row r="13" spans="1:36" x14ac:dyDescent="0.2">
      <c r="B13" s="25">
        <v>41302</v>
      </c>
      <c r="C13" s="26">
        <v>563</v>
      </c>
      <c r="D13" s="26">
        <v>568</v>
      </c>
      <c r="E13" s="26">
        <v>579</v>
      </c>
      <c r="F13" s="26">
        <v>838</v>
      </c>
      <c r="G13" s="26">
        <v>573</v>
      </c>
      <c r="H13" s="26">
        <v>478</v>
      </c>
      <c r="I13" s="26">
        <v>569</v>
      </c>
      <c r="J13" s="26">
        <v>569</v>
      </c>
      <c r="K13" s="26">
        <v>561</v>
      </c>
      <c r="L13" s="26">
        <v>560</v>
      </c>
      <c r="M13" s="26">
        <v>561</v>
      </c>
      <c r="N13" s="26">
        <v>562</v>
      </c>
      <c r="O13" s="26">
        <v>564</v>
      </c>
      <c r="P13" s="26">
        <v>565</v>
      </c>
      <c r="Q13" s="26">
        <v>559</v>
      </c>
      <c r="R13" s="26">
        <v>550</v>
      </c>
      <c r="S13" s="26">
        <v>553</v>
      </c>
      <c r="T13" s="26">
        <v>0.30300000309944153</v>
      </c>
      <c r="U13" s="26">
        <v>0.3059999942779541</v>
      </c>
      <c r="V13" s="26">
        <v>0.31200000643730164</v>
      </c>
      <c r="W13" s="26">
        <v>0.45500001311302185</v>
      </c>
      <c r="X13" s="26">
        <v>0.30799999833106995</v>
      </c>
      <c r="Y13" s="26">
        <v>0.24500000476837158</v>
      </c>
      <c r="Z13" s="26">
        <v>0.3059999942779541</v>
      </c>
      <c r="AA13" s="26">
        <v>0.3059999942779541</v>
      </c>
      <c r="AB13" s="26">
        <v>0.29600000381469727</v>
      </c>
      <c r="AC13" s="26">
        <v>0.29499998688697815</v>
      </c>
      <c r="AD13" s="26">
        <v>0.29399999976158142</v>
      </c>
      <c r="AE13" s="26">
        <v>0.29399999976158142</v>
      </c>
      <c r="AF13" s="26">
        <v>0.29300001263618469</v>
      </c>
      <c r="AG13" s="26">
        <v>0.29300001263618469</v>
      </c>
      <c r="AH13" s="26">
        <v>0.28400000929832458</v>
      </c>
      <c r="AI13" s="26">
        <v>0.27500000596046448</v>
      </c>
      <c r="AJ13" s="26">
        <v>0.27599999308586121</v>
      </c>
    </row>
    <row r="14" spans="1:36" x14ac:dyDescent="0.2">
      <c r="B14" s="25">
        <v>41303</v>
      </c>
      <c r="C14" s="26">
        <v>563.0367431640625</v>
      </c>
      <c r="D14" s="26">
        <v>563.0010986328125</v>
      </c>
      <c r="E14" s="26">
        <v>567.5069580078125</v>
      </c>
      <c r="F14" s="26">
        <v>864.007080078125</v>
      </c>
      <c r="G14" s="26">
        <v>577.88238525390625</v>
      </c>
      <c r="H14" s="26">
        <v>478</v>
      </c>
      <c r="I14" s="26">
        <v>574.04974365234375</v>
      </c>
      <c r="J14" s="26">
        <v>569.00006103515625</v>
      </c>
      <c r="K14" s="26">
        <v>561.9764404296875</v>
      </c>
      <c r="L14" s="26">
        <v>560.3271484375</v>
      </c>
      <c r="M14" s="26">
        <v>560.4580078125</v>
      </c>
      <c r="N14" s="26">
        <v>561.09771728515625</v>
      </c>
      <c r="O14" s="26">
        <v>562.97491455078125</v>
      </c>
      <c r="P14" s="26">
        <v>563.81182861328125</v>
      </c>
      <c r="Q14" s="26">
        <v>555.024169921875</v>
      </c>
      <c r="R14" s="26">
        <v>560.93817138671875</v>
      </c>
      <c r="S14" s="26">
        <v>554.35809326171875</v>
      </c>
      <c r="T14" s="26">
        <v>0.30301403999328613</v>
      </c>
      <c r="U14" s="26">
        <v>0.30300000309944153</v>
      </c>
      <c r="V14" s="26">
        <v>0.30618545413017273</v>
      </c>
      <c r="W14" s="26">
        <v>0.46981170773506165</v>
      </c>
      <c r="X14" s="26">
        <v>0.31030187010765076</v>
      </c>
      <c r="Y14" s="26">
        <v>0.24500000476837158</v>
      </c>
      <c r="Z14" s="26">
        <v>0.30845272541046143</v>
      </c>
      <c r="AA14" s="26">
        <v>0.3059999942779541</v>
      </c>
      <c r="AB14" s="26">
        <v>0.29600000381469727</v>
      </c>
      <c r="AC14" s="26">
        <v>0.29533559083938599</v>
      </c>
      <c r="AD14" s="26">
        <v>0.29455083608627319</v>
      </c>
      <c r="AE14" s="26">
        <v>0.29399999976158142</v>
      </c>
      <c r="AF14" s="26">
        <v>0.29399999976158142</v>
      </c>
      <c r="AG14" s="26">
        <v>0.29281064867973328</v>
      </c>
      <c r="AH14" s="26">
        <v>0.28201082348823547</v>
      </c>
      <c r="AI14" s="26">
        <v>0.28493198752403259</v>
      </c>
      <c r="AJ14" s="26">
        <v>0.27831292152404785</v>
      </c>
    </row>
    <row r="15" spans="1:36" x14ac:dyDescent="0.2">
      <c r="B15" s="25">
        <v>41304</v>
      </c>
      <c r="C15" s="26">
        <v>723.0255126953125</v>
      </c>
      <c r="D15" s="26">
        <v>576.7333984375</v>
      </c>
      <c r="E15" s="26">
        <v>570.30584716796875</v>
      </c>
      <c r="F15" s="26">
        <v>703.29986572265625</v>
      </c>
      <c r="G15" s="26">
        <v>583.1212158203125</v>
      </c>
      <c r="H15" s="26">
        <v>478</v>
      </c>
      <c r="I15" s="26">
        <v>577.0838623046875</v>
      </c>
      <c r="J15" s="26">
        <v>575.37188720703125</v>
      </c>
      <c r="K15" s="26">
        <v>563.64923095703125</v>
      </c>
      <c r="L15" s="26">
        <v>562.02978515625</v>
      </c>
      <c r="M15" s="26">
        <v>560.57708740234375</v>
      </c>
      <c r="N15" s="26">
        <v>560.9864501953125</v>
      </c>
      <c r="O15" s="26">
        <v>561.41571044921875</v>
      </c>
      <c r="P15" s="26">
        <v>562.81207275390625</v>
      </c>
      <c r="Q15" s="26">
        <v>553.059814453125</v>
      </c>
      <c r="R15" s="26">
        <v>562.00408935546875</v>
      </c>
      <c r="S15" s="26">
        <v>555.0538330078125</v>
      </c>
      <c r="T15" s="26">
        <v>0.39161482453346252</v>
      </c>
      <c r="U15" s="26">
        <v>0.31060254573822021</v>
      </c>
      <c r="V15" s="26">
        <v>0.30713662505149841</v>
      </c>
      <c r="W15" s="26">
        <v>0.38065579533576965</v>
      </c>
      <c r="X15" s="26">
        <v>0.31288617849349976</v>
      </c>
      <c r="Y15" s="26">
        <v>0.24500000476837158</v>
      </c>
      <c r="Z15" s="26">
        <v>0.30995559692382813</v>
      </c>
      <c r="AA15" s="26">
        <v>0.30910781025886536</v>
      </c>
      <c r="AB15" s="26">
        <v>0.29711213707923889</v>
      </c>
      <c r="AC15" s="26">
        <v>0.29602715373039246</v>
      </c>
      <c r="AD15" s="26">
        <v>0.29561403393745422</v>
      </c>
      <c r="AE15" s="26">
        <v>0.29399999976158142</v>
      </c>
      <c r="AF15" s="26">
        <v>0.29399999976158142</v>
      </c>
      <c r="AG15" s="26">
        <v>0.29379186034202576</v>
      </c>
      <c r="AH15" s="26">
        <v>0.28100675344467163</v>
      </c>
      <c r="AI15" s="26">
        <v>0.28600001335144043</v>
      </c>
      <c r="AJ15" s="26">
        <v>0.27925214171409607</v>
      </c>
    </row>
    <row r="16" spans="1:36" x14ac:dyDescent="0.2">
      <c r="B16" s="25">
        <v>41305</v>
      </c>
      <c r="C16" s="26">
        <v>722.482177734375</v>
      </c>
      <c r="D16" s="26">
        <v>796.086669921875</v>
      </c>
      <c r="E16" s="26">
        <v>563.3680419921875</v>
      </c>
      <c r="F16" s="26">
        <v>605.52301025390625</v>
      </c>
      <c r="G16" s="26">
        <v>588.20098876953125</v>
      </c>
      <c r="H16" s="26">
        <v>478.33837890625</v>
      </c>
      <c r="I16" s="26">
        <v>580.8770751953125</v>
      </c>
      <c r="J16" s="26">
        <v>580.8770751953125</v>
      </c>
      <c r="K16" s="26">
        <v>573.82696533203125</v>
      </c>
      <c r="L16" s="26">
        <v>567.515380859375</v>
      </c>
      <c r="M16" s="26">
        <v>563.06085205078125</v>
      </c>
      <c r="N16" s="26">
        <v>560.53240966796875</v>
      </c>
      <c r="O16" s="26">
        <v>560.56475830078125</v>
      </c>
      <c r="P16" s="26">
        <v>560.945068359375</v>
      </c>
      <c r="Q16" s="26">
        <v>547.48126220703125</v>
      </c>
      <c r="R16" s="26">
        <v>562.64593505859375</v>
      </c>
      <c r="S16" s="26">
        <v>554.46612548828125</v>
      </c>
      <c r="T16" s="26">
        <v>0.39150896668434143</v>
      </c>
      <c r="U16" s="26">
        <v>0.43208751082420349</v>
      </c>
      <c r="V16" s="26">
        <v>0.30321812629699707</v>
      </c>
      <c r="W16" s="26">
        <v>0.32640719413757324</v>
      </c>
      <c r="X16" s="26">
        <v>0.31579291820526123</v>
      </c>
      <c r="Y16" s="26">
        <v>0.24521796405315399</v>
      </c>
      <c r="Z16" s="26">
        <v>0.3118986189365387</v>
      </c>
      <c r="AA16" s="26">
        <v>0.3118986189365387</v>
      </c>
      <c r="AB16" s="26">
        <v>0.30056509375572205</v>
      </c>
      <c r="AC16" s="26">
        <v>0.29819402098655701</v>
      </c>
      <c r="AD16" s="26">
        <v>0.29695305228233337</v>
      </c>
      <c r="AE16" s="26">
        <v>0.29553818702697754</v>
      </c>
      <c r="AF16" s="26">
        <v>0.29443833231925964</v>
      </c>
      <c r="AG16" s="26">
        <v>0.29393154382705688</v>
      </c>
      <c r="AH16" s="26">
        <v>0.27589908242225647</v>
      </c>
      <c r="AI16" s="26">
        <v>0.2864532470703125</v>
      </c>
      <c r="AJ16" s="26">
        <v>0.27939566969871521</v>
      </c>
    </row>
    <row r="17" spans="2:36" x14ac:dyDescent="0.2">
      <c r="B17" s="25">
        <v>41306</v>
      </c>
      <c r="C17" s="26">
        <v>666.29443359375</v>
      </c>
      <c r="D17" s="26">
        <v>687.7442626953125</v>
      </c>
      <c r="E17" s="26">
        <v>597.83160400390625</v>
      </c>
      <c r="F17" s="26">
        <v>576.8948974609375</v>
      </c>
      <c r="G17" s="26">
        <v>598.08447265625</v>
      </c>
      <c r="H17" s="26">
        <v>479.04913330078125</v>
      </c>
      <c r="I17" s="26">
        <v>586.60870361328125</v>
      </c>
      <c r="J17" s="26">
        <v>586.60870361328125</v>
      </c>
      <c r="K17" s="26">
        <v>578.228515625</v>
      </c>
      <c r="L17" s="26">
        <v>575.64105224609375</v>
      </c>
      <c r="M17" s="26">
        <v>572.79736328125</v>
      </c>
      <c r="N17" s="26">
        <v>563.29290771484375</v>
      </c>
      <c r="O17" s="26">
        <v>561.55059814453125</v>
      </c>
      <c r="P17" s="26">
        <v>560.1627197265625</v>
      </c>
      <c r="Q17" s="26">
        <v>543.970703125</v>
      </c>
      <c r="R17" s="26">
        <v>563</v>
      </c>
      <c r="S17" s="26">
        <v>552.864990234375</v>
      </c>
      <c r="T17" s="26">
        <v>0.36049339175224304</v>
      </c>
      <c r="U17" s="26">
        <v>0.37233430147171021</v>
      </c>
      <c r="V17" s="26">
        <v>0.32228571176528931</v>
      </c>
      <c r="W17" s="26">
        <v>0.3109968900680542</v>
      </c>
      <c r="X17" s="26">
        <v>0.32136556506156921</v>
      </c>
      <c r="Y17" s="26">
        <v>0.24567200243473053</v>
      </c>
      <c r="Z17" s="26">
        <v>0.31502455472946167</v>
      </c>
      <c r="AA17" s="26">
        <v>0.31502455472946167</v>
      </c>
      <c r="AB17" s="26">
        <v>0.3023618757724762</v>
      </c>
      <c r="AC17" s="26">
        <v>0.30154019594192505</v>
      </c>
      <c r="AD17" s="26">
        <v>0.30007800459861755</v>
      </c>
      <c r="AE17" s="26">
        <v>0.29699710011482239</v>
      </c>
      <c r="AF17" s="26">
        <v>0.29600000381469727</v>
      </c>
      <c r="AG17" s="26">
        <v>0.29508289694786072</v>
      </c>
      <c r="AH17" s="26">
        <v>0.27384486794471741</v>
      </c>
      <c r="AI17" s="26">
        <v>0.28700000047683716</v>
      </c>
      <c r="AJ17" s="26">
        <v>0.27864542603492737</v>
      </c>
    </row>
    <row r="18" spans="2:36" x14ac:dyDescent="0.2">
      <c r="B18" s="25">
        <v>41307</v>
      </c>
      <c r="C18" s="26">
        <v>621.402587890625</v>
      </c>
      <c r="D18" s="26">
        <v>657.27899169921875</v>
      </c>
      <c r="E18" s="26">
        <v>764.031494140625</v>
      </c>
      <c r="F18" s="26">
        <v>571.823486328125</v>
      </c>
      <c r="G18" s="26">
        <v>604.81585693359375</v>
      </c>
      <c r="H18" s="26">
        <v>479.23989868164062</v>
      </c>
      <c r="I18" s="26">
        <v>593.18939208984375</v>
      </c>
      <c r="J18" s="26">
        <v>593.18939208984375</v>
      </c>
      <c r="K18" s="26">
        <v>578.23590087890625</v>
      </c>
      <c r="L18" s="26">
        <v>578.98944091796875</v>
      </c>
      <c r="M18" s="26">
        <v>577.2247314453125</v>
      </c>
      <c r="N18" s="26">
        <v>572.73394775390625</v>
      </c>
      <c r="O18" s="26">
        <v>565.96051025390625</v>
      </c>
      <c r="P18" s="26">
        <v>562.56890869140625</v>
      </c>
      <c r="Q18" s="26">
        <v>553.750732421875</v>
      </c>
      <c r="R18" s="26">
        <v>560.97821044921875</v>
      </c>
      <c r="S18" s="26">
        <v>549.871826171875</v>
      </c>
      <c r="T18" s="26">
        <v>0.3357146680355072</v>
      </c>
      <c r="U18" s="26">
        <v>0.35551556944847107</v>
      </c>
      <c r="V18" s="26">
        <v>0.4144379198551178</v>
      </c>
      <c r="W18" s="26">
        <v>0.30843400955200195</v>
      </c>
      <c r="X18" s="26">
        <v>0.3252062201499939</v>
      </c>
      <c r="Y18" s="26">
        <v>0.24579289555549622</v>
      </c>
      <c r="Z18" s="26">
        <v>0.31868791580200195</v>
      </c>
      <c r="AA18" s="26">
        <v>0.31868791580200195</v>
      </c>
      <c r="AB18" s="26">
        <v>0.30386176705360413</v>
      </c>
      <c r="AC18" s="26">
        <v>0.30260670185089111</v>
      </c>
      <c r="AD18" s="26">
        <v>0.30201238393783569</v>
      </c>
      <c r="AE18" s="26">
        <v>0.30008366703987122</v>
      </c>
      <c r="AF18" s="26">
        <v>0.29773738980293274</v>
      </c>
      <c r="AG18" s="26">
        <v>0.29654231667518616</v>
      </c>
      <c r="AH18" s="26">
        <v>0.28640347719192505</v>
      </c>
      <c r="AI18" s="26">
        <v>0.28535768389701843</v>
      </c>
      <c r="AJ18" s="26">
        <v>0.27652588486671448</v>
      </c>
    </row>
    <row r="19" spans="2:36" x14ac:dyDescent="0.2">
      <c r="B19" s="25">
        <v>41308</v>
      </c>
      <c r="C19" s="26">
        <v>571.04168701171875</v>
      </c>
      <c r="D19" s="26">
        <v>606.25970458984375</v>
      </c>
      <c r="E19" s="26">
        <v>666.5347900390625</v>
      </c>
      <c r="F19" s="26">
        <v>565.27362060546875</v>
      </c>
      <c r="G19" s="26">
        <v>607.5101318359375</v>
      </c>
      <c r="H19" s="26">
        <v>479.24069213867187</v>
      </c>
      <c r="I19" s="26">
        <v>598.44732666015625</v>
      </c>
      <c r="J19" s="26">
        <v>598.44732666015625</v>
      </c>
      <c r="K19" s="26">
        <v>579.2684326171875</v>
      </c>
      <c r="L19" s="26">
        <v>578.45538330078125</v>
      </c>
      <c r="M19" s="26">
        <v>578.7098388671875</v>
      </c>
      <c r="N19" s="26">
        <v>576.87164306640625</v>
      </c>
      <c r="O19" s="26">
        <v>574.3612060546875</v>
      </c>
      <c r="P19" s="26">
        <v>569.7613525390625</v>
      </c>
      <c r="Q19" s="26">
        <v>552.19500732421875</v>
      </c>
      <c r="R19" s="26">
        <v>555.256591796875</v>
      </c>
      <c r="S19" s="26">
        <v>550.11724853515625</v>
      </c>
      <c r="T19" s="26">
        <v>0.30791288614273071</v>
      </c>
      <c r="U19" s="26">
        <v>0.32734820246696472</v>
      </c>
      <c r="V19" s="26">
        <v>0.36061340570449829</v>
      </c>
      <c r="W19" s="26">
        <v>0.30440562963485718</v>
      </c>
      <c r="X19" s="26">
        <v>0.32680487632751465</v>
      </c>
      <c r="Y19" s="26">
        <v>0.24579340219497681</v>
      </c>
      <c r="Z19" s="26">
        <v>0.32165443897247314</v>
      </c>
      <c r="AA19" s="26">
        <v>0.32165443897247314</v>
      </c>
      <c r="AB19" s="26">
        <v>0.30381926894187927</v>
      </c>
      <c r="AC19" s="26">
        <v>0.30393365025520325</v>
      </c>
      <c r="AD19" s="26">
        <v>0.30325925350189209</v>
      </c>
      <c r="AE19" s="26">
        <v>0.3018973171710968</v>
      </c>
      <c r="AF19" s="26">
        <v>0.30091762542724609</v>
      </c>
      <c r="AG19" s="26">
        <v>0.29888558387756348</v>
      </c>
      <c r="AH19" s="26">
        <v>0.2865879237651825</v>
      </c>
      <c r="AI19" s="26">
        <v>0.28223639726638794</v>
      </c>
      <c r="AJ19" s="26">
        <v>0.27776247262954712</v>
      </c>
    </row>
    <row r="20" spans="2:36" x14ac:dyDescent="0.2">
      <c r="B20" s="25">
        <v>41309</v>
      </c>
      <c r="C20" s="26">
        <v>537.68377685546875</v>
      </c>
      <c r="D20" s="26">
        <v>556.496337890625</v>
      </c>
      <c r="E20" s="26">
        <v>626.4659423828125</v>
      </c>
      <c r="F20" s="26">
        <v>566.1287841796875</v>
      </c>
      <c r="G20" s="26">
        <v>607.5849609375</v>
      </c>
      <c r="H20" s="26">
        <v>479.24069213867187</v>
      </c>
      <c r="I20" s="26">
        <v>601.8443603515625</v>
      </c>
      <c r="J20" s="26">
        <v>601.8443603515625</v>
      </c>
      <c r="K20" s="26">
        <v>583.49920654296875</v>
      </c>
      <c r="L20" s="26">
        <v>579.54998779296875</v>
      </c>
      <c r="M20" s="26">
        <v>578.744384765625</v>
      </c>
      <c r="N20" s="26">
        <v>578.86834716796875</v>
      </c>
      <c r="O20" s="26">
        <v>577.52862548828125</v>
      </c>
      <c r="P20" s="26">
        <v>575.07208251953125</v>
      </c>
      <c r="Q20" s="26">
        <v>550.7166748046875</v>
      </c>
      <c r="R20" s="26">
        <v>545.2147216796875</v>
      </c>
      <c r="S20" s="26">
        <v>550.450439453125</v>
      </c>
      <c r="T20" s="26">
        <v>0.28950226306915283</v>
      </c>
      <c r="U20" s="26">
        <v>0.29987925291061401</v>
      </c>
      <c r="V20" s="26">
        <v>0.33850687742233276</v>
      </c>
      <c r="W20" s="26">
        <v>0.30470180511474609</v>
      </c>
      <c r="X20" s="26">
        <v>0.32693219184875488</v>
      </c>
      <c r="Y20" s="26">
        <v>0.24579340219497681</v>
      </c>
      <c r="Z20" s="26">
        <v>0.32359972596168518</v>
      </c>
      <c r="AA20" s="26">
        <v>0.32359972596168518</v>
      </c>
      <c r="AB20" s="26">
        <v>0.30612945556640625</v>
      </c>
      <c r="AC20" s="26">
        <v>0.30383485555648804</v>
      </c>
      <c r="AD20" s="26">
        <v>0.30393284559249878</v>
      </c>
      <c r="AE20" s="26">
        <v>0.30288076400756836</v>
      </c>
      <c r="AF20" s="26">
        <v>0.30214107036590576</v>
      </c>
      <c r="AG20" s="26">
        <v>0.30121564865112305</v>
      </c>
      <c r="AH20" s="26">
        <v>0.28417879343032837</v>
      </c>
      <c r="AI20" s="26">
        <v>0.27370434999465942</v>
      </c>
      <c r="AJ20" s="26">
        <v>0.27882778644561768</v>
      </c>
    </row>
    <row r="21" spans="2:36" x14ac:dyDescent="0.2">
      <c r="B21" s="25">
        <v>41310</v>
      </c>
      <c r="C21" s="26">
        <v>540.121826171875</v>
      </c>
      <c r="D21" s="26">
        <v>532.88525390625</v>
      </c>
      <c r="E21" s="26">
        <v>596.73760986328125</v>
      </c>
      <c r="F21" s="26">
        <v>702.81500244140625</v>
      </c>
      <c r="G21" s="26">
        <v>607.1688232421875</v>
      </c>
      <c r="H21" s="26">
        <v>479.24069213867187</v>
      </c>
      <c r="I21" s="26">
        <v>603.83807373046875</v>
      </c>
      <c r="J21" s="26">
        <v>603.83807373046875</v>
      </c>
      <c r="K21" s="26">
        <v>588.25677490234375</v>
      </c>
      <c r="L21" s="26">
        <v>583.05731201171875</v>
      </c>
      <c r="M21" s="26">
        <v>579.63067626953125</v>
      </c>
      <c r="N21" s="26">
        <v>578.3739013671875</v>
      </c>
      <c r="O21" s="26">
        <v>578.86444091796875</v>
      </c>
      <c r="P21" s="26">
        <v>577.39990234375</v>
      </c>
      <c r="Q21" s="26">
        <v>552.2645263671875</v>
      </c>
      <c r="R21" s="26">
        <v>544.67254638671875</v>
      </c>
      <c r="S21" s="26">
        <v>550.66314697265625</v>
      </c>
      <c r="T21" s="26">
        <v>0.29084929823875427</v>
      </c>
      <c r="U21" s="26">
        <v>0.28684866428375244</v>
      </c>
      <c r="V21" s="26">
        <v>0.322093665599823</v>
      </c>
      <c r="W21" s="26">
        <v>0.38042521476745605</v>
      </c>
      <c r="X21" s="26">
        <v>0.32677817344665527</v>
      </c>
      <c r="Y21" s="26">
        <v>0.24579340219497681</v>
      </c>
      <c r="Z21" s="26">
        <v>0.32477661967277527</v>
      </c>
      <c r="AA21" s="26">
        <v>0.32477661967277527</v>
      </c>
      <c r="AB21" s="26">
        <v>0.30867218971252441</v>
      </c>
      <c r="AC21" s="26">
        <v>0.30584615468978882</v>
      </c>
      <c r="AD21" s="26">
        <v>0.3038564920425415</v>
      </c>
      <c r="AE21" s="26">
        <v>0.30391532182693481</v>
      </c>
      <c r="AF21" s="26">
        <v>0.30271506309509277</v>
      </c>
      <c r="AG21" s="26">
        <v>0.30209413170814514</v>
      </c>
      <c r="AH21" s="26">
        <v>0.28433987498283386</v>
      </c>
      <c r="AI21" s="26">
        <v>0.27442547678947449</v>
      </c>
      <c r="AJ21" s="26">
        <v>0.27987062931060791</v>
      </c>
    </row>
    <row r="22" spans="2:36" x14ac:dyDescent="0.2">
      <c r="B22" s="25">
        <v>41311</v>
      </c>
      <c r="C22" s="26">
        <v>510.51498413085937</v>
      </c>
      <c r="D22" s="26">
        <v>540.1524658203125</v>
      </c>
      <c r="E22" s="26">
        <v>543.6405029296875</v>
      </c>
      <c r="F22" s="26">
        <v>743.0745849609375</v>
      </c>
      <c r="G22" s="26">
        <v>610.3656005859375</v>
      </c>
      <c r="H22" s="26">
        <v>479.33340454101562</v>
      </c>
      <c r="I22" s="26">
        <v>605.7193603515625</v>
      </c>
      <c r="J22" s="26">
        <v>605.7193603515625</v>
      </c>
      <c r="K22" s="26">
        <v>597.2852783203125</v>
      </c>
      <c r="L22" s="26">
        <v>589.55010986328125</v>
      </c>
      <c r="M22" s="26">
        <v>585.2193603515625</v>
      </c>
      <c r="N22" s="26">
        <v>579.25006103515625</v>
      </c>
      <c r="O22" s="26">
        <v>578.44073486328125</v>
      </c>
      <c r="P22" s="26">
        <v>578.78045654296875</v>
      </c>
      <c r="Q22" s="26">
        <v>557.6669921875</v>
      </c>
      <c r="R22" s="26">
        <v>553.7816162109375</v>
      </c>
      <c r="S22" s="26">
        <v>550.6839599609375</v>
      </c>
      <c r="T22" s="26">
        <v>0.27450445294380188</v>
      </c>
      <c r="U22" s="26">
        <v>0.29086959362030029</v>
      </c>
      <c r="V22" s="26">
        <v>0.2927936315536499</v>
      </c>
      <c r="W22" s="26">
        <v>0.40286362171173096</v>
      </c>
      <c r="X22" s="26">
        <v>0.32862675189971924</v>
      </c>
      <c r="Y22" s="26">
        <v>0.2458520233631134</v>
      </c>
      <c r="Z22" s="26">
        <v>0.32589301466941833</v>
      </c>
      <c r="AA22" s="26">
        <v>0.32589301466941833</v>
      </c>
      <c r="AB22" s="26">
        <v>0.30917328596115112</v>
      </c>
      <c r="AC22" s="26">
        <v>0.30892848968505859</v>
      </c>
      <c r="AD22" s="26">
        <v>0.30712038278579712</v>
      </c>
      <c r="AE22" s="26">
        <v>0.3038184642791748</v>
      </c>
      <c r="AF22" s="26">
        <v>0.30393275618553162</v>
      </c>
      <c r="AG22" s="26">
        <v>0.30303847789764404</v>
      </c>
      <c r="AH22" s="26">
        <v>0.28574559092521667</v>
      </c>
      <c r="AI22" s="26">
        <v>0.28592962026596069</v>
      </c>
      <c r="AJ22" s="26">
        <v>0.28067907691001892</v>
      </c>
    </row>
    <row r="23" spans="2:36" x14ac:dyDescent="0.2">
      <c r="B23" s="25">
        <v>41312</v>
      </c>
      <c r="C23" s="26">
        <v>461.9046630859375</v>
      </c>
      <c r="D23" s="26">
        <v>502.32022094726562</v>
      </c>
      <c r="E23" s="26">
        <v>536.82489013671875</v>
      </c>
      <c r="F23" s="26">
        <v>669.733642578125</v>
      </c>
      <c r="G23" s="26">
        <v>611.1396484375</v>
      </c>
      <c r="H23" s="26">
        <v>479.42926025390625</v>
      </c>
      <c r="I23" s="26">
        <v>607.68408203125</v>
      </c>
      <c r="J23" s="26">
        <v>607.68408203125</v>
      </c>
      <c r="K23" s="26">
        <v>603.28704833984375</v>
      </c>
      <c r="L23" s="26">
        <v>598.39727783203125</v>
      </c>
      <c r="M23" s="26">
        <v>592.59112548828125</v>
      </c>
      <c r="N23" s="26">
        <v>583.505615234375</v>
      </c>
      <c r="O23" s="26">
        <v>579.52911376953125</v>
      </c>
      <c r="P23" s="26">
        <v>578.650390625</v>
      </c>
      <c r="Q23" s="26">
        <v>554.46038818359375</v>
      </c>
      <c r="R23" s="26">
        <v>553.63238525390625</v>
      </c>
      <c r="S23" s="26">
        <v>551.06805419921875</v>
      </c>
      <c r="T23" s="26">
        <v>0.24767002463340759</v>
      </c>
      <c r="U23" s="26">
        <v>0.26998087763786316</v>
      </c>
      <c r="V23" s="26">
        <v>0.28901690244674683</v>
      </c>
      <c r="W23" s="26">
        <v>0.36239394545555115</v>
      </c>
      <c r="X23" s="26">
        <v>0.32913431525230408</v>
      </c>
      <c r="Y23" s="26">
        <v>0.24591255187988281</v>
      </c>
      <c r="Z23" s="26">
        <v>0.3270571231842041</v>
      </c>
      <c r="AA23" s="26">
        <v>0.3270571231842041</v>
      </c>
      <c r="AB23" s="26">
        <v>0.31237262487411499</v>
      </c>
      <c r="AC23" s="26">
        <v>0.30977296829223633</v>
      </c>
      <c r="AD23" s="26">
        <v>0.30892562866210938</v>
      </c>
      <c r="AE23" s="26">
        <v>0.30611786246299744</v>
      </c>
      <c r="AF23" s="26">
        <v>0.30382454395294189</v>
      </c>
      <c r="AG23" s="26">
        <v>0.30393365025520325</v>
      </c>
      <c r="AH23" s="26">
        <v>0.28066140413284302</v>
      </c>
      <c r="AI23" s="26">
        <v>0.28667017817497253</v>
      </c>
      <c r="AJ23" s="26">
        <v>0.28142541646957397</v>
      </c>
    </row>
    <row r="24" spans="2:36" x14ac:dyDescent="0.2">
      <c r="B24" s="25">
        <v>41313</v>
      </c>
      <c r="C24" s="26">
        <v>443.6160888671875</v>
      </c>
      <c r="D24" s="26">
        <v>451.42898559570312</v>
      </c>
      <c r="E24" s="26">
        <v>524.53631591796875</v>
      </c>
      <c r="F24" s="26">
        <v>627.0616455078125</v>
      </c>
      <c r="G24" s="26">
        <v>610.22601318359375</v>
      </c>
      <c r="H24" s="26">
        <v>479.52145385742187</v>
      </c>
      <c r="I24" s="26">
        <v>608.859375</v>
      </c>
      <c r="J24" s="26">
        <v>608.859375</v>
      </c>
      <c r="K24" s="26">
        <v>606.8653564453125</v>
      </c>
      <c r="L24" s="26">
        <v>604.12603759765625</v>
      </c>
      <c r="M24" s="26">
        <v>600.47601318359375</v>
      </c>
      <c r="N24" s="26">
        <v>590.54901123046875</v>
      </c>
      <c r="O24" s="26">
        <v>584.70001220703125</v>
      </c>
      <c r="P24" s="26">
        <v>580.2789306640625</v>
      </c>
      <c r="Q24" s="26">
        <v>562.48382568359375</v>
      </c>
      <c r="R24" s="26">
        <v>551.08636474609375</v>
      </c>
      <c r="S24" s="26">
        <v>552.16839599609375</v>
      </c>
      <c r="T24" s="26">
        <v>0.23757551610469818</v>
      </c>
      <c r="U24" s="26">
        <v>0.24188664555549622</v>
      </c>
      <c r="V24" s="26">
        <v>0.28223943710327148</v>
      </c>
      <c r="W24" s="26">
        <v>0.33883780241012573</v>
      </c>
      <c r="X24" s="26">
        <v>0.3287045955657959</v>
      </c>
      <c r="Y24" s="26">
        <v>0.24597087502479553</v>
      </c>
      <c r="Z24" s="26">
        <v>0.3277849555015564</v>
      </c>
      <c r="AA24" s="26">
        <v>0.3277849555015564</v>
      </c>
      <c r="AB24" s="26">
        <v>0.31582272052764893</v>
      </c>
      <c r="AC24" s="26">
        <v>0.31313621997833252</v>
      </c>
      <c r="AD24" s="26">
        <v>0.31088370084762573</v>
      </c>
      <c r="AE24" s="26">
        <v>0.3089638352394104</v>
      </c>
      <c r="AF24" s="26">
        <v>0.30680984258651733</v>
      </c>
      <c r="AG24" s="26">
        <v>0.30413028597831726</v>
      </c>
      <c r="AH24" s="26">
        <v>0.28713029623031616</v>
      </c>
      <c r="AI24" s="26">
        <v>0.28528290987014771</v>
      </c>
      <c r="AJ24" s="26">
        <v>0.28212365508079529</v>
      </c>
    </row>
    <row r="25" spans="2:36" x14ac:dyDescent="0.2">
      <c r="B25" s="25">
        <v>41314</v>
      </c>
      <c r="C25" s="26">
        <v>448.4178466796875</v>
      </c>
      <c r="D25" s="26">
        <v>442.83270263671875</v>
      </c>
      <c r="E25" s="26">
        <v>477.42831420898437</v>
      </c>
      <c r="F25" s="26">
        <v>577.93780517578125</v>
      </c>
      <c r="G25" s="26">
        <v>606.3807373046875</v>
      </c>
      <c r="H25" s="26">
        <v>479.612060546875</v>
      </c>
      <c r="I25" s="26">
        <v>608.75482177734375</v>
      </c>
      <c r="J25" s="26">
        <v>608.75482177734375</v>
      </c>
      <c r="K25" s="26">
        <v>608.3323974609375</v>
      </c>
      <c r="L25" s="26">
        <v>607.01190185546875</v>
      </c>
      <c r="M25" s="26">
        <v>605.15533447265625</v>
      </c>
      <c r="N25" s="26">
        <v>598.84930419921875</v>
      </c>
      <c r="O25" s="26">
        <v>592.23968505859375</v>
      </c>
      <c r="P25" s="26">
        <v>586.566650390625</v>
      </c>
      <c r="Q25" s="26">
        <v>562.2310791015625</v>
      </c>
      <c r="R25" s="26">
        <v>550.9122314453125</v>
      </c>
      <c r="S25" s="26">
        <v>552.8668212890625</v>
      </c>
      <c r="T25" s="26">
        <v>0.24023348093032837</v>
      </c>
      <c r="U25" s="26">
        <v>0.23713003098964691</v>
      </c>
      <c r="V25" s="26">
        <v>0.25624680519104004</v>
      </c>
      <c r="W25" s="26">
        <v>0.31172081828117371</v>
      </c>
      <c r="X25" s="26">
        <v>0.32665020227432251</v>
      </c>
      <c r="Y25" s="26">
        <v>0.24602831900119781</v>
      </c>
      <c r="Z25" s="26">
        <v>0.3278033435344696</v>
      </c>
      <c r="AA25" s="26">
        <v>0.3278033435344696</v>
      </c>
      <c r="AB25" s="26">
        <v>0.319427490234375</v>
      </c>
      <c r="AC25" s="26">
        <v>0.31664693355560303</v>
      </c>
      <c r="AD25" s="26">
        <v>0.31427726149559021</v>
      </c>
      <c r="AE25" s="26">
        <v>0.31002312898635864</v>
      </c>
      <c r="AF25" s="26">
        <v>0.30894970893859863</v>
      </c>
      <c r="AG25" s="26">
        <v>0.3078463077545166</v>
      </c>
      <c r="AH25" s="26">
        <v>0.28821977972984314</v>
      </c>
      <c r="AI25" s="26">
        <v>0.28429386019706726</v>
      </c>
      <c r="AJ25" s="26">
        <v>0.28211766481399536</v>
      </c>
    </row>
    <row r="26" spans="2:36" x14ac:dyDescent="0.2">
      <c r="B26" s="25">
        <v>41315</v>
      </c>
      <c r="C26" s="26">
        <v>470.69412231445312</v>
      </c>
      <c r="D26" s="26">
        <v>452.80169677734375</v>
      </c>
      <c r="E26" s="26">
        <v>445.61190795898437</v>
      </c>
      <c r="F26" s="26">
        <v>541.4976806640625</v>
      </c>
      <c r="G26" s="26">
        <v>599.98486328125</v>
      </c>
      <c r="H26" s="26">
        <v>479.74807739257812</v>
      </c>
      <c r="I26" s="26">
        <v>606.7779541015625</v>
      </c>
      <c r="J26" s="26">
        <v>606.7779541015625</v>
      </c>
      <c r="K26" s="26">
        <v>611.32257080078125</v>
      </c>
      <c r="L26" s="26">
        <v>608.79876708984375</v>
      </c>
      <c r="M26" s="26">
        <v>607.021240234375</v>
      </c>
      <c r="N26" s="26">
        <v>603.909912109375</v>
      </c>
      <c r="O26" s="26">
        <v>599.2469482421875</v>
      </c>
      <c r="P26" s="26">
        <v>582.8934326171875</v>
      </c>
      <c r="Q26" s="26">
        <v>558.06915283203125</v>
      </c>
      <c r="R26" s="26">
        <v>555.48822021484375</v>
      </c>
      <c r="S26" s="26">
        <v>554.4481201171875</v>
      </c>
      <c r="T26" s="26">
        <v>0.25253221392631531</v>
      </c>
      <c r="U26" s="26">
        <v>0.24265095591545105</v>
      </c>
      <c r="V26" s="26">
        <v>0.23868487775325775</v>
      </c>
      <c r="W26" s="26">
        <v>0.2916056215763092</v>
      </c>
      <c r="X26" s="26">
        <v>0.32318252325057983</v>
      </c>
      <c r="Y26" s="26">
        <v>0.24611516296863556</v>
      </c>
      <c r="Z26" s="26">
        <v>0.32677862048149109</v>
      </c>
      <c r="AA26" s="26">
        <v>0.32677862048149109</v>
      </c>
      <c r="AB26" s="26">
        <v>0.32114982604980469</v>
      </c>
      <c r="AC26" s="26">
        <v>0.31970098614692688</v>
      </c>
      <c r="AD26" s="26">
        <v>0.31752139329910278</v>
      </c>
      <c r="AE26" s="26">
        <v>0.31302639842033386</v>
      </c>
      <c r="AF26" s="26">
        <v>0.31023266911506653</v>
      </c>
      <c r="AG26" s="26">
        <v>0.29910635948181152</v>
      </c>
      <c r="AH26" s="26">
        <v>0.28340873122215271</v>
      </c>
      <c r="AI26" s="26">
        <v>0.28542843461036682</v>
      </c>
      <c r="AJ26" s="26">
        <v>0.28294318914413452</v>
      </c>
    </row>
    <row r="27" spans="2:36" x14ac:dyDescent="0.2">
      <c r="B27" s="25">
        <v>41316</v>
      </c>
      <c r="C27" s="26">
        <v>498.1080322265625</v>
      </c>
      <c r="D27" s="26">
        <v>480.19448852539062</v>
      </c>
      <c r="E27" s="26">
        <v>446.1773681640625</v>
      </c>
      <c r="F27" s="26">
        <v>537.84130859375</v>
      </c>
      <c r="G27" s="26">
        <v>593.82110595703125</v>
      </c>
      <c r="H27" s="26">
        <v>479.87799072265625</v>
      </c>
      <c r="I27" s="26">
        <v>603.22845458984375</v>
      </c>
      <c r="J27" s="26">
        <v>603.22845458984375</v>
      </c>
      <c r="K27" s="26">
        <v>613.1009521484375</v>
      </c>
      <c r="L27" s="26">
        <v>611.49627685546875</v>
      </c>
      <c r="M27" s="26">
        <v>609.34283447265625</v>
      </c>
      <c r="N27" s="26">
        <v>606.68212890625</v>
      </c>
      <c r="O27" s="26">
        <v>603.91229248046875</v>
      </c>
      <c r="P27" s="26">
        <v>588.50665283203125</v>
      </c>
      <c r="Q27" s="26">
        <v>559.8841552734375</v>
      </c>
      <c r="R27" s="26">
        <v>557.9853515625</v>
      </c>
      <c r="S27" s="26">
        <v>555.84857177734375</v>
      </c>
      <c r="T27" s="26">
        <v>0.26765686273574829</v>
      </c>
      <c r="U27" s="26">
        <v>0.25775748491287231</v>
      </c>
      <c r="V27" s="26">
        <v>0.23899467289447784</v>
      </c>
      <c r="W27" s="26">
        <v>0.28962036967277527</v>
      </c>
      <c r="X27" s="26">
        <v>0.31983715295791626</v>
      </c>
      <c r="Y27" s="26">
        <v>0.24619878828525543</v>
      </c>
      <c r="Z27" s="26">
        <v>0.32488325238227844</v>
      </c>
      <c r="AA27" s="26">
        <v>0.32488325238227844</v>
      </c>
      <c r="AB27" s="26">
        <v>0.32219952344894409</v>
      </c>
      <c r="AC27" s="26">
        <v>0.32127085328102112</v>
      </c>
      <c r="AD27" s="26">
        <v>0.32002207636833191</v>
      </c>
      <c r="AE27" s="26">
        <v>0.31600302457809448</v>
      </c>
      <c r="AF27" s="26">
        <v>0.31305000185966492</v>
      </c>
      <c r="AG27" s="26">
        <v>0.30073970556259155</v>
      </c>
      <c r="AH27" s="26">
        <v>0.2837810218334198</v>
      </c>
      <c r="AI27" s="26">
        <v>0.28491449356079102</v>
      </c>
      <c r="AJ27" s="26">
        <v>0.28386965394020081</v>
      </c>
    </row>
    <row r="28" spans="2:36" x14ac:dyDescent="0.2">
      <c r="B28" s="25">
        <v>41317</v>
      </c>
      <c r="C28" s="26">
        <v>510.38583374023438</v>
      </c>
      <c r="D28" s="26">
        <v>504.00051879882813</v>
      </c>
      <c r="E28" s="26">
        <v>465.5247802734375</v>
      </c>
      <c r="F28" s="26">
        <v>517.16656494140625</v>
      </c>
      <c r="G28" s="26">
        <v>588.8580322265625</v>
      </c>
      <c r="H28" s="26">
        <v>480.00323486328125</v>
      </c>
      <c r="I28" s="26">
        <v>599.0445556640625</v>
      </c>
      <c r="J28" s="26">
        <v>599.0445556640625</v>
      </c>
      <c r="K28" s="26">
        <v>614.68377685546875</v>
      </c>
      <c r="L28" s="26">
        <v>613.2459716796875</v>
      </c>
      <c r="M28" s="26">
        <v>611.90087890625</v>
      </c>
      <c r="N28" s="26">
        <v>607.95733642578125</v>
      </c>
      <c r="O28" s="26">
        <v>606.67010498046875</v>
      </c>
      <c r="P28" s="26">
        <v>592.31146240234375</v>
      </c>
      <c r="Q28" s="26">
        <v>554.08734130859375</v>
      </c>
      <c r="R28" s="26">
        <v>558.873291015625</v>
      </c>
      <c r="S28" s="26">
        <v>556.4481201171875</v>
      </c>
      <c r="T28" s="26">
        <v>0.27443778514862061</v>
      </c>
      <c r="U28" s="26">
        <v>0.27090054750442505</v>
      </c>
      <c r="V28" s="26">
        <v>0.24969606101512909</v>
      </c>
      <c r="W28" s="26">
        <v>0.27817559242248535</v>
      </c>
      <c r="X28" s="26">
        <v>0.31715059280395508</v>
      </c>
      <c r="Y28" s="26">
        <v>0.24628002941608429</v>
      </c>
      <c r="Z28" s="26">
        <v>0.32263436913490295</v>
      </c>
      <c r="AA28" s="26">
        <v>0.32263436913490295</v>
      </c>
      <c r="AB28" s="26">
        <v>0.32312926650047302</v>
      </c>
      <c r="AC28" s="26">
        <v>0.32228222489356995</v>
      </c>
      <c r="AD28" s="26">
        <v>0.32149514555931091</v>
      </c>
      <c r="AE28" s="26">
        <v>0.31909281015396118</v>
      </c>
      <c r="AF28" s="26">
        <v>0.3160441517829895</v>
      </c>
      <c r="AG28" s="26">
        <v>0.30322688817977905</v>
      </c>
      <c r="AH28" s="26">
        <v>0.27588140964508057</v>
      </c>
      <c r="AI28" s="26">
        <v>0.284110426902771</v>
      </c>
      <c r="AJ28" s="26">
        <v>0.28395780920982361</v>
      </c>
    </row>
    <row r="29" spans="2:36" x14ac:dyDescent="0.2">
      <c r="B29" s="25">
        <v>41318</v>
      </c>
      <c r="C29" s="26">
        <v>517.4124755859375</v>
      </c>
      <c r="D29" s="26">
        <v>512.47052001953125</v>
      </c>
      <c r="E29" s="26">
        <v>491.5860595703125</v>
      </c>
      <c r="F29" s="26">
        <v>469.63095092773437</v>
      </c>
      <c r="G29" s="26">
        <v>583.35882568359375</v>
      </c>
      <c r="H29" s="26">
        <v>480.12387084960937</v>
      </c>
      <c r="I29" s="26">
        <v>594.55712890625</v>
      </c>
      <c r="J29" s="26">
        <v>594.55712890625</v>
      </c>
      <c r="K29" s="26">
        <v>617.15679931640625</v>
      </c>
      <c r="L29" s="26">
        <v>614.94281005859375</v>
      </c>
      <c r="M29" s="26">
        <v>613.47552490234375</v>
      </c>
      <c r="N29" s="26">
        <v>610.80926513671875</v>
      </c>
      <c r="O29" s="26">
        <v>607.98468017578125</v>
      </c>
      <c r="P29" s="26">
        <v>594.474365234375</v>
      </c>
      <c r="Q29" s="26">
        <v>556.94195556640625</v>
      </c>
      <c r="R29" s="26">
        <v>562.41998291015625</v>
      </c>
      <c r="S29" s="26">
        <v>557.031005859375</v>
      </c>
      <c r="T29" s="26">
        <v>0.27830842137336731</v>
      </c>
      <c r="U29" s="26">
        <v>0.27558386325836182</v>
      </c>
      <c r="V29" s="26">
        <v>0.26404497027397156</v>
      </c>
      <c r="W29" s="26">
        <v>0.25193649530410767</v>
      </c>
      <c r="X29" s="26">
        <v>0.31416326761245728</v>
      </c>
      <c r="Y29" s="26">
        <v>0.24635888636112213</v>
      </c>
      <c r="Z29" s="26">
        <v>0.32021427154541016</v>
      </c>
      <c r="AA29" s="26">
        <v>0.32021427154541016</v>
      </c>
      <c r="AB29" s="26">
        <v>0.32394894957542419</v>
      </c>
      <c r="AC29" s="26">
        <v>0.32327339053153992</v>
      </c>
      <c r="AD29" s="26">
        <v>0.3224029541015625</v>
      </c>
      <c r="AE29" s="26">
        <v>0.32088020443916321</v>
      </c>
      <c r="AF29" s="26">
        <v>0.31907269358634949</v>
      </c>
      <c r="AG29" s="26">
        <v>0.30591297149658203</v>
      </c>
      <c r="AH29" s="26">
        <v>0.27441048622131348</v>
      </c>
      <c r="AI29" s="26">
        <v>0.28784987330436707</v>
      </c>
      <c r="AJ29" s="26">
        <v>0.28389304876327515</v>
      </c>
    </row>
    <row r="30" spans="2:36" x14ac:dyDescent="0.2">
      <c r="B30" s="25">
        <v>41319</v>
      </c>
      <c r="C30" s="26">
        <v>522.18145751953125</v>
      </c>
      <c r="D30" s="26">
        <v>519.2906494140625</v>
      </c>
      <c r="E30" s="26">
        <v>507.77981567382812</v>
      </c>
      <c r="F30" s="26">
        <v>445.24215698242187</v>
      </c>
      <c r="G30" s="26">
        <v>576.9764404296875</v>
      </c>
      <c r="H30" s="26">
        <v>480.24578857421875</v>
      </c>
      <c r="I30" s="26">
        <v>589.61895751953125</v>
      </c>
      <c r="J30" s="26">
        <v>589.61895751953125</v>
      </c>
      <c r="K30" s="26">
        <v>618.75384521484375</v>
      </c>
      <c r="L30" s="26">
        <v>617.32879638671875</v>
      </c>
      <c r="M30" s="26">
        <v>615.17620849609375</v>
      </c>
      <c r="N30" s="26">
        <v>612.73138427734375</v>
      </c>
      <c r="O30" s="26">
        <v>610.74810791015625</v>
      </c>
      <c r="P30" s="26">
        <v>595.3299560546875</v>
      </c>
      <c r="Q30" s="26">
        <v>560.29742431640625</v>
      </c>
      <c r="R30" s="26">
        <v>562.3798828125</v>
      </c>
      <c r="S30" s="26">
        <v>556.7991943359375</v>
      </c>
      <c r="T30" s="26">
        <v>0.28094932436943054</v>
      </c>
      <c r="U30" s="26">
        <v>0.27936649322509766</v>
      </c>
      <c r="V30" s="26">
        <v>0.27298560738563538</v>
      </c>
      <c r="W30" s="26">
        <v>0.23840242624282837</v>
      </c>
      <c r="X30" s="26">
        <v>0.31068399548530579</v>
      </c>
      <c r="Y30" s="26">
        <v>0.24643941223621368</v>
      </c>
      <c r="Z30" s="26">
        <v>0.31754064559936523</v>
      </c>
      <c r="AA30" s="26">
        <v>0.31754064559936523</v>
      </c>
      <c r="AB30" s="26">
        <v>0.3246685266494751</v>
      </c>
      <c r="AC30" s="26">
        <v>0.32399314641952515</v>
      </c>
      <c r="AD30" s="26">
        <v>0.32340249419212341</v>
      </c>
      <c r="AE30" s="26">
        <v>0.32199132442474365</v>
      </c>
      <c r="AF30" s="26">
        <v>0.32084551453590393</v>
      </c>
      <c r="AG30" s="26">
        <v>0.30804538726806641</v>
      </c>
      <c r="AH30" s="26">
        <v>0.2761056125164032</v>
      </c>
      <c r="AI30" s="26">
        <v>0.28808516263961792</v>
      </c>
      <c r="AJ30" s="26">
        <v>0.28265893459320068</v>
      </c>
    </row>
    <row r="31" spans="2:36" x14ac:dyDescent="0.2">
      <c r="B31" s="25">
        <v>41320</v>
      </c>
      <c r="C31" s="26">
        <v>527.0843505859375</v>
      </c>
      <c r="D31" s="26">
        <v>523.2529296875</v>
      </c>
      <c r="E31" s="26">
        <v>515.68719482421875</v>
      </c>
      <c r="F31" s="26">
        <v>447.86810302734375</v>
      </c>
      <c r="G31" s="26">
        <v>570.9461669921875</v>
      </c>
      <c r="H31" s="26">
        <v>480.35061645507812</v>
      </c>
      <c r="I31" s="26">
        <v>584.11444091796875</v>
      </c>
      <c r="J31" s="26">
        <v>584.11444091796875</v>
      </c>
      <c r="K31" s="26">
        <v>619.2861328125</v>
      </c>
      <c r="L31" s="26">
        <v>618.906005859375</v>
      </c>
      <c r="M31" s="26">
        <v>617.70867919921875</v>
      </c>
      <c r="N31" s="26">
        <v>614.30035400390625</v>
      </c>
      <c r="O31" s="26">
        <v>612.7205810546875</v>
      </c>
      <c r="P31" s="26">
        <v>598.49517822265625</v>
      </c>
      <c r="Q31" s="26">
        <v>562.2374267578125</v>
      </c>
      <c r="R31" s="26">
        <v>557.625732421875</v>
      </c>
      <c r="S31" s="26">
        <v>556.84710693359375</v>
      </c>
      <c r="T31" s="26">
        <v>0.28365907073020935</v>
      </c>
      <c r="U31" s="26">
        <v>0.28153416514396667</v>
      </c>
      <c r="V31" s="26">
        <v>0.2773410975933075</v>
      </c>
      <c r="W31" s="26">
        <v>0.23990954458713531</v>
      </c>
      <c r="X31" s="26">
        <v>0.30739259719848633</v>
      </c>
      <c r="Y31" s="26">
        <v>0.24650944769382477</v>
      </c>
      <c r="Z31" s="26">
        <v>0.31455123424530029</v>
      </c>
      <c r="AA31" s="26">
        <v>0.31455123424530029</v>
      </c>
      <c r="AB31" s="26">
        <v>0.32501763105392456</v>
      </c>
      <c r="AC31" s="26">
        <v>0.324758380651474</v>
      </c>
      <c r="AD31" s="26">
        <v>0.32414102554321289</v>
      </c>
      <c r="AE31" s="26">
        <v>0.32290142774581909</v>
      </c>
      <c r="AF31" s="26">
        <v>0.32199770212173462</v>
      </c>
      <c r="AG31" s="26">
        <v>0.31017041206359863</v>
      </c>
      <c r="AH31" s="26">
        <v>0.27781033515930176</v>
      </c>
      <c r="AI31" s="26">
        <v>0.28227105736732483</v>
      </c>
      <c r="AJ31" s="26">
        <v>0.281206876039505</v>
      </c>
    </row>
    <row r="32" spans="2:36" x14ac:dyDescent="0.2">
      <c r="B32" s="25">
        <v>41321</v>
      </c>
      <c r="C32" s="26">
        <v>532.01483154296875</v>
      </c>
      <c r="D32" s="26">
        <v>528.14898681640625</v>
      </c>
      <c r="E32" s="26">
        <v>521.09063720703125</v>
      </c>
      <c r="F32" s="26">
        <v>469.18353271484375</v>
      </c>
      <c r="G32" s="26">
        <v>565.89349365234375</v>
      </c>
      <c r="H32" s="26">
        <v>480.4482421875</v>
      </c>
      <c r="I32" s="26">
        <v>578.58404541015625</v>
      </c>
      <c r="J32" s="26">
        <v>578.58404541015625</v>
      </c>
      <c r="K32" s="26">
        <v>618.4114990234375</v>
      </c>
      <c r="L32" s="26">
        <v>619.26165771484375</v>
      </c>
      <c r="M32" s="26">
        <v>618.97021484375</v>
      </c>
      <c r="N32" s="26">
        <v>616.541748046875</v>
      </c>
      <c r="O32" s="26">
        <v>614.316162109375</v>
      </c>
      <c r="P32" s="26">
        <v>600.193115234375</v>
      </c>
      <c r="Q32" s="26">
        <v>562.70147705078125</v>
      </c>
      <c r="R32" s="26">
        <v>560.07061767578125</v>
      </c>
      <c r="S32" s="26">
        <v>557.46221923828125</v>
      </c>
      <c r="T32" s="26">
        <v>0.28638225793838501</v>
      </c>
      <c r="U32" s="26">
        <v>0.28422996401786804</v>
      </c>
      <c r="V32" s="26">
        <v>0.28032794594764709</v>
      </c>
      <c r="W32" s="26">
        <v>0.2517036497592926</v>
      </c>
      <c r="X32" s="26">
        <v>0.30464112758636475</v>
      </c>
      <c r="Y32" s="26">
        <v>0.24657544493675232</v>
      </c>
      <c r="Z32" s="26">
        <v>0.31154370307922363</v>
      </c>
      <c r="AA32" s="26">
        <v>0.31154370307922363</v>
      </c>
      <c r="AB32" s="26">
        <v>0.3245987594127655</v>
      </c>
      <c r="AC32" s="26">
        <v>0.32501953840255737</v>
      </c>
      <c r="AD32" s="26">
        <v>0.32479804754257202</v>
      </c>
      <c r="AE32" s="26">
        <v>0.32388138771057129</v>
      </c>
      <c r="AF32" s="26">
        <v>0.32290229201316833</v>
      </c>
      <c r="AG32" s="26">
        <v>0.31114256381988525</v>
      </c>
      <c r="AH32" s="26">
        <v>0.27941432595252991</v>
      </c>
      <c r="AI32" s="26">
        <v>0.28301563858985901</v>
      </c>
      <c r="AJ32" s="26">
        <v>0.28032007813453674</v>
      </c>
    </row>
    <row r="33" spans="2:36" x14ac:dyDescent="0.2">
      <c r="B33" s="25">
        <v>41322</v>
      </c>
      <c r="C33" s="26">
        <v>522.92041015625</v>
      </c>
      <c r="D33" s="26">
        <v>532.338134765625</v>
      </c>
      <c r="E33" s="26">
        <v>525.41943359375</v>
      </c>
      <c r="F33" s="26">
        <v>495.10525512695312</v>
      </c>
      <c r="G33" s="26">
        <v>561.9425048828125</v>
      </c>
      <c r="H33" s="26">
        <v>480.53955078125</v>
      </c>
      <c r="I33" s="26">
        <v>573.42169189453125</v>
      </c>
      <c r="J33" s="26">
        <v>573.42169189453125</v>
      </c>
      <c r="K33" s="26">
        <v>616.01776123046875</v>
      </c>
      <c r="L33" s="26">
        <v>618.22308349609375</v>
      </c>
      <c r="M33" s="26">
        <v>619.1878662109375</v>
      </c>
      <c r="N33" s="26">
        <v>618.50634765625</v>
      </c>
      <c r="O33" s="26">
        <v>616.58074951171875</v>
      </c>
      <c r="P33" s="26">
        <v>601.770751953125</v>
      </c>
      <c r="Q33" s="26">
        <v>564.79107666015625</v>
      </c>
      <c r="R33" s="26">
        <v>555.0098876953125</v>
      </c>
      <c r="S33" s="26">
        <v>558.3310546875</v>
      </c>
      <c r="T33" s="26">
        <v>0.28135409951210022</v>
      </c>
      <c r="U33" s="26">
        <v>0.28656363487243652</v>
      </c>
      <c r="V33" s="26">
        <v>0.28272396326065063</v>
      </c>
      <c r="W33" s="26">
        <v>0.26603215932846069</v>
      </c>
      <c r="X33" s="26">
        <v>0.3024958074092865</v>
      </c>
      <c r="Y33" s="26">
        <v>0.24663777649402618</v>
      </c>
      <c r="Z33" s="26">
        <v>0.3087364137172699</v>
      </c>
      <c r="AA33" s="26">
        <v>0.3087364137172699</v>
      </c>
      <c r="AB33" s="26">
        <v>0.32313072681427002</v>
      </c>
      <c r="AC33" s="26">
        <v>0.3244723379611969</v>
      </c>
      <c r="AD33" s="26">
        <v>0.32500168681144714</v>
      </c>
      <c r="AE33" s="26">
        <v>0.32454356551170349</v>
      </c>
      <c r="AF33" s="26">
        <v>0.32388731837272644</v>
      </c>
      <c r="AG33" s="26">
        <v>0.312063068151474</v>
      </c>
      <c r="AH33" s="26">
        <v>0.28126463294029236</v>
      </c>
      <c r="AI33" s="26">
        <v>0.27416491508483887</v>
      </c>
      <c r="AJ33" s="26">
        <v>0.27988824248313904</v>
      </c>
    </row>
    <row r="34" spans="2:36" x14ac:dyDescent="0.2">
      <c r="B34" s="25">
        <v>41323</v>
      </c>
      <c r="C34" s="26">
        <v>524.07684326171875</v>
      </c>
      <c r="D34" s="26">
        <v>521.61968994140625</v>
      </c>
      <c r="E34" s="26">
        <v>530.510009765625</v>
      </c>
      <c r="F34" s="26">
        <v>509.121337890625</v>
      </c>
      <c r="G34" s="26">
        <v>558.6251220703125</v>
      </c>
      <c r="H34" s="26">
        <v>480.62750244140625</v>
      </c>
      <c r="I34" s="26">
        <v>568.824462890625</v>
      </c>
      <c r="J34" s="26">
        <v>568.824462890625</v>
      </c>
      <c r="K34" s="26">
        <v>612.0631103515625</v>
      </c>
      <c r="L34" s="26">
        <v>615.67083740234375</v>
      </c>
      <c r="M34" s="26">
        <v>617.89453125</v>
      </c>
      <c r="N34" s="26">
        <v>619.22406005859375</v>
      </c>
      <c r="O34" s="26">
        <v>618.516845703125</v>
      </c>
      <c r="P34" s="26">
        <v>603.82452392578125</v>
      </c>
      <c r="Q34" s="26">
        <v>566.88275146484375</v>
      </c>
      <c r="R34" s="26">
        <v>558.7783203125</v>
      </c>
      <c r="S34" s="26">
        <v>559.14678955078125</v>
      </c>
      <c r="T34" s="26">
        <v>0.28199198842048645</v>
      </c>
      <c r="U34" s="26">
        <v>0.28061208128929138</v>
      </c>
      <c r="V34" s="26">
        <v>0.28555649518966675</v>
      </c>
      <c r="W34" s="26">
        <v>0.2737712562084198</v>
      </c>
      <c r="X34" s="26">
        <v>0.30069816112518311</v>
      </c>
      <c r="Y34" s="26">
        <v>0.24669840931892395</v>
      </c>
      <c r="Z34" s="26">
        <v>0.30623826384544373</v>
      </c>
      <c r="AA34" s="26">
        <v>0.30623826384544373</v>
      </c>
      <c r="AB34" s="26">
        <v>0.3210965096950531</v>
      </c>
      <c r="AC34" s="26">
        <v>0.32291325926780701</v>
      </c>
      <c r="AD34" s="26">
        <v>0.3243066668510437</v>
      </c>
      <c r="AE34" s="26">
        <v>0.32500529289245605</v>
      </c>
      <c r="AF34" s="26">
        <v>0.32455670833587646</v>
      </c>
      <c r="AG34" s="26">
        <v>0.3127930760383606</v>
      </c>
      <c r="AH34" s="26">
        <v>0.28264209628105164</v>
      </c>
      <c r="AI34" s="26">
        <v>0.27524322271347046</v>
      </c>
      <c r="AJ34" s="26">
        <v>0.27983027696609497</v>
      </c>
    </row>
    <row r="35" spans="2:36" x14ac:dyDescent="0.2">
      <c r="B35" s="25">
        <v>41324</v>
      </c>
      <c r="C35" s="26">
        <v>530.4244384765625</v>
      </c>
      <c r="D35" s="26">
        <v>525.68609619140625</v>
      </c>
      <c r="E35" s="26">
        <v>526.77362060546875</v>
      </c>
      <c r="F35" s="26">
        <v>516.75091552734375</v>
      </c>
      <c r="G35" s="26">
        <v>555.687744140625</v>
      </c>
      <c r="H35" s="26">
        <v>480.712890625</v>
      </c>
      <c r="I35" s="26">
        <v>564.7408447265625</v>
      </c>
      <c r="J35" s="26">
        <v>564.7408447265625</v>
      </c>
      <c r="K35" s="26">
        <v>607.8121337890625</v>
      </c>
      <c r="L35" s="26">
        <v>611.57855224609375</v>
      </c>
      <c r="M35" s="26">
        <v>615.05706787109375</v>
      </c>
      <c r="N35" s="26">
        <v>618.61572265625</v>
      </c>
      <c r="O35" s="26">
        <v>619.211669921875</v>
      </c>
      <c r="P35" s="26">
        <v>605.322998046875</v>
      </c>
      <c r="Q35" s="26">
        <v>568.12188720703125</v>
      </c>
      <c r="R35" s="26">
        <v>561.4493408203125</v>
      </c>
      <c r="S35" s="26">
        <v>560.171875</v>
      </c>
      <c r="T35" s="26">
        <v>0.28549709916114807</v>
      </c>
      <c r="U35" s="26">
        <v>0.28286629915237427</v>
      </c>
      <c r="V35" s="26">
        <v>0.28349104523658752</v>
      </c>
      <c r="W35" s="26">
        <v>0.27801460027694702</v>
      </c>
      <c r="X35" s="26">
        <v>0.29910695552825928</v>
      </c>
      <c r="Y35" s="26">
        <v>0.24675777554512024</v>
      </c>
      <c r="Z35" s="26">
        <v>0.30402088165283203</v>
      </c>
      <c r="AA35" s="26">
        <v>0.30402088165283203</v>
      </c>
      <c r="AB35" s="26">
        <v>0.31889653205871582</v>
      </c>
      <c r="AC35" s="26">
        <v>0.32089400291442871</v>
      </c>
      <c r="AD35" s="26">
        <v>0.32259920239448547</v>
      </c>
      <c r="AE35" s="26">
        <v>0.32472378015518188</v>
      </c>
      <c r="AF35" s="26">
        <v>0.32500451803207397</v>
      </c>
      <c r="AG35" s="26">
        <v>0.31337258219718933</v>
      </c>
      <c r="AH35" s="26">
        <v>0.28338649868965149</v>
      </c>
      <c r="AI35" s="26">
        <v>0.27696287631988525</v>
      </c>
      <c r="AJ35" s="26">
        <v>0.28009825944900513</v>
      </c>
    </row>
    <row r="36" spans="2:36" x14ac:dyDescent="0.2">
      <c r="B36" s="25">
        <v>41325</v>
      </c>
      <c r="C36" s="26">
        <v>526.33245849609375</v>
      </c>
      <c r="D36" s="26">
        <v>531.50537109375</v>
      </c>
      <c r="E36" s="26">
        <v>522.7984619140625</v>
      </c>
      <c r="F36" s="26">
        <v>521.5849609375</v>
      </c>
      <c r="G36" s="26">
        <v>553.51953125</v>
      </c>
      <c r="H36" s="26">
        <v>480.796142578125</v>
      </c>
      <c r="I36" s="26">
        <v>561.18426513671875</v>
      </c>
      <c r="J36" s="26">
        <v>561.18426513671875</v>
      </c>
      <c r="K36" s="26">
        <v>603.1995849609375</v>
      </c>
      <c r="L36" s="26">
        <v>607.233154296875</v>
      </c>
      <c r="M36" s="26">
        <v>610.97198486328125</v>
      </c>
      <c r="N36" s="26">
        <v>616.49078369140625</v>
      </c>
      <c r="O36" s="26">
        <v>618.62823486328125</v>
      </c>
      <c r="P36" s="26">
        <v>605.73150634765625</v>
      </c>
      <c r="Q36" s="26">
        <v>569.3709716796875</v>
      </c>
      <c r="R36" s="26">
        <v>562.904296875</v>
      </c>
      <c r="S36" s="26">
        <v>561.3818359375</v>
      </c>
      <c r="T36" s="26">
        <v>0.2832355797290802</v>
      </c>
      <c r="U36" s="26">
        <v>0.28610393404960632</v>
      </c>
      <c r="V36" s="26">
        <v>0.28127086162567139</v>
      </c>
      <c r="W36" s="26">
        <v>0.28065815567970276</v>
      </c>
      <c r="X36" s="26">
        <v>0.29793822765350342</v>
      </c>
      <c r="Y36" s="26">
        <v>0.24681612849235535</v>
      </c>
      <c r="Z36" s="26">
        <v>0.30209177732467651</v>
      </c>
      <c r="AA36" s="26">
        <v>0.30209177732467651</v>
      </c>
      <c r="AB36" s="26">
        <v>0.31642895936965942</v>
      </c>
      <c r="AC36" s="26">
        <v>0.31859102845191956</v>
      </c>
      <c r="AD36" s="26">
        <v>0.32057753205299377</v>
      </c>
      <c r="AE36" s="26">
        <v>0.32346659898757935</v>
      </c>
      <c r="AF36" s="26">
        <v>0.32473161816596985</v>
      </c>
      <c r="AG36" s="26">
        <v>0.31364202499389648</v>
      </c>
      <c r="AH36" s="26">
        <v>0.28405547142028809</v>
      </c>
      <c r="AI36" s="26">
        <v>0.27892220020294189</v>
      </c>
      <c r="AJ36" s="26">
        <v>0.28055936098098755</v>
      </c>
    </row>
    <row r="37" spans="2:36" x14ac:dyDescent="0.2">
      <c r="B37" s="25">
        <v>41326</v>
      </c>
      <c r="C37" s="26">
        <v>517.87677001953125</v>
      </c>
      <c r="D37" s="26">
        <v>523.472900390625</v>
      </c>
      <c r="E37" s="26">
        <v>528.92327880859375</v>
      </c>
      <c r="F37" s="26">
        <v>526.29730224609375</v>
      </c>
      <c r="G37" s="26">
        <v>552.53314208984375</v>
      </c>
      <c r="H37" s="26">
        <v>480.88351440429687</v>
      </c>
      <c r="I37" s="26">
        <v>558.3582763671875</v>
      </c>
      <c r="J37" s="26">
        <v>558.3582763671875</v>
      </c>
      <c r="K37" s="26">
        <v>598.020751953125</v>
      </c>
      <c r="L37" s="26">
        <v>602.803466796875</v>
      </c>
      <c r="M37" s="26">
        <v>606.65911865234375</v>
      </c>
      <c r="N37" s="26">
        <v>612.9537353515625</v>
      </c>
      <c r="O37" s="26">
        <v>616.58148193359375</v>
      </c>
      <c r="P37" s="26">
        <v>604.5079345703125</v>
      </c>
      <c r="Q37" s="26">
        <v>570.863037109375</v>
      </c>
      <c r="R37" s="26">
        <v>563.33740234375</v>
      </c>
      <c r="S37" s="26">
        <v>562.5858154296875</v>
      </c>
      <c r="T37" s="26">
        <v>0.27856317162513733</v>
      </c>
      <c r="U37" s="26">
        <v>0.28166791796684265</v>
      </c>
      <c r="V37" s="26">
        <v>0.28468483686447144</v>
      </c>
      <c r="W37" s="26">
        <v>0.28329667448997498</v>
      </c>
      <c r="X37" s="26">
        <v>0.29741811752319336</v>
      </c>
      <c r="Y37" s="26">
        <v>0.24687768518924713</v>
      </c>
      <c r="Z37" s="26">
        <v>0.30056247115135193</v>
      </c>
      <c r="AA37" s="26">
        <v>0.30056247115135193</v>
      </c>
      <c r="AB37" s="26">
        <v>0.31362822651863098</v>
      </c>
      <c r="AC37" s="26">
        <v>0.31623047590255737</v>
      </c>
      <c r="AD37" s="26">
        <v>0.31829741597175598</v>
      </c>
      <c r="AE37" s="26">
        <v>0.32153818011283875</v>
      </c>
      <c r="AF37" s="26">
        <v>0.32351255416870117</v>
      </c>
      <c r="AG37" s="26">
        <v>0.31285297870635986</v>
      </c>
      <c r="AH37" s="26">
        <v>0.28444871306419373</v>
      </c>
      <c r="AI37" s="26">
        <v>0.28013339638710022</v>
      </c>
      <c r="AJ37" s="26">
        <v>0.28106322884559631</v>
      </c>
    </row>
    <row r="38" spans="2:36" x14ac:dyDescent="0.2">
      <c r="B38" s="25">
        <v>41327</v>
      </c>
      <c r="C38" s="26">
        <v>506.71524047851562</v>
      </c>
      <c r="D38" s="26">
        <v>515.26092529296875</v>
      </c>
      <c r="E38" s="26">
        <v>528.531005859375</v>
      </c>
      <c r="F38" s="26">
        <v>531.1065673828125</v>
      </c>
      <c r="G38" s="26">
        <v>551.9759521484375</v>
      </c>
      <c r="H38" s="26">
        <v>480.9644775390625</v>
      </c>
      <c r="I38" s="26">
        <v>556.27496337890625</v>
      </c>
      <c r="J38" s="26">
        <v>556.27496337890625</v>
      </c>
      <c r="K38" s="26">
        <v>592.9310302734375</v>
      </c>
      <c r="L38" s="26">
        <v>597.4927978515625</v>
      </c>
      <c r="M38" s="26">
        <v>602.06207275390625</v>
      </c>
      <c r="N38" s="26">
        <v>608.84033203125</v>
      </c>
      <c r="O38" s="26">
        <v>613.16619873046875</v>
      </c>
      <c r="P38" s="26">
        <v>602.9901123046875</v>
      </c>
      <c r="Q38" s="26">
        <v>571.21710205078125</v>
      </c>
      <c r="R38" s="26">
        <v>566.15118408203125</v>
      </c>
      <c r="S38" s="26">
        <v>563.82696533203125</v>
      </c>
      <c r="T38" s="26">
        <v>0.27240565419197083</v>
      </c>
      <c r="U38" s="26">
        <v>0.27712622284889221</v>
      </c>
      <c r="V38" s="26">
        <v>0.28443589806556702</v>
      </c>
      <c r="W38" s="26">
        <v>0.28596383333206177</v>
      </c>
      <c r="X38" s="26">
        <v>0.29713380336761475</v>
      </c>
      <c r="Y38" s="26">
        <v>0.24693483114242554</v>
      </c>
      <c r="Z38" s="26">
        <v>0.29944133758544922</v>
      </c>
      <c r="AA38" s="26">
        <v>0.29944133758544922</v>
      </c>
      <c r="AB38" s="26">
        <v>0.31079468131065369</v>
      </c>
      <c r="AC38" s="26">
        <v>0.31333863735198975</v>
      </c>
      <c r="AD38" s="26">
        <v>0.31581282615661621</v>
      </c>
      <c r="AE38" s="26">
        <v>0.31944581866264343</v>
      </c>
      <c r="AF38" s="26">
        <v>0.32161769270896912</v>
      </c>
      <c r="AG38" s="26">
        <v>0.31208899617195129</v>
      </c>
      <c r="AH38" s="26">
        <v>0.28453940153121948</v>
      </c>
      <c r="AI38" s="26">
        <v>0.2822246253490448</v>
      </c>
      <c r="AJ38" s="26">
        <v>0.28159809112548828</v>
      </c>
    </row>
    <row r="39" spans="2:36" x14ac:dyDescent="0.2">
      <c r="B39" s="25">
        <v>41328</v>
      </c>
      <c r="C39" s="26">
        <v>500.77505493164062</v>
      </c>
      <c r="D39" s="26">
        <v>504.08596801757812</v>
      </c>
      <c r="E39" s="26">
        <v>520.2213134765625</v>
      </c>
      <c r="F39" s="26">
        <v>525.25909423828125</v>
      </c>
      <c r="G39" s="26">
        <v>550.64862060546875</v>
      </c>
      <c r="H39" s="26">
        <v>481.04776000976562</v>
      </c>
      <c r="I39" s="26">
        <v>554.613037109375</v>
      </c>
      <c r="J39" s="26">
        <v>554.613037109375</v>
      </c>
      <c r="K39" s="26">
        <v>587.68365478515625</v>
      </c>
      <c r="L39" s="26">
        <v>592.45892333984375</v>
      </c>
      <c r="M39" s="26">
        <v>596.9422607421875</v>
      </c>
      <c r="N39" s="26">
        <v>604.34490966796875</v>
      </c>
      <c r="O39" s="26">
        <v>608.86077880859375</v>
      </c>
      <c r="P39" s="26">
        <v>596.0426025390625</v>
      </c>
      <c r="Q39" s="26">
        <v>570.6092529296875</v>
      </c>
      <c r="R39" s="26">
        <v>567.53277587890625</v>
      </c>
      <c r="S39" s="26">
        <v>565.05523681640625</v>
      </c>
      <c r="T39" s="26">
        <v>0.26912567019462585</v>
      </c>
      <c r="U39" s="26">
        <v>0.27092960476875305</v>
      </c>
      <c r="V39" s="26">
        <v>0.27988114953041077</v>
      </c>
      <c r="W39" s="26">
        <v>0.28260377049446106</v>
      </c>
      <c r="X39" s="26">
        <v>0.29642441868782043</v>
      </c>
      <c r="Y39" s="26">
        <v>0.24699383974075317</v>
      </c>
      <c r="Z39" s="26">
        <v>0.29855078458786011</v>
      </c>
      <c r="AA39" s="26">
        <v>0.29855078458786011</v>
      </c>
      <c r="AB39" s="26">
        <v>0.30792644619941711</v>
      </c>
      <c r="AC39" s="26">
        <v>0.31053638458251953</v>
      </c>
      <c r="AD39" s="26">
        <v>0.31301495432853699</v>
      </c>
      <c r="AE39" s="26">
        <v>0.31705740094184875</v>
      </c>
      <c r="AF39" s="26">
        <v>0.31946262717247009</v>
      </c>
      <c r="AG39" s="26">
        <v>0.30719521641731262</v>
      </c>
      <c r="AH39" s="26">
        <v>0.28405874967575073</v>
      </c>
      <c r="AI39" s="26">
        <v>0.28301927447319031</v>
      </c>
      <c r="AJ39" s="26">
        <v>0.28209671378135681</v>
      </c>
    </row>
    <row r="40" spans="2:36" x14ac:dyDescent="0.2">
      <c r="B40" s="25">
        <v>41329</v>
      </c>
      <c r="C40" s="26">
        <v>503.14944458007812</v>
      </c>
      <c r="D40" s="26">
        <v>500.09478759765625</v>
      </c>
      <c r="E40" s="26">
        <v>510.18765258789062</v>
      </c>
      <c r="F40" s="26">
        <v>523.76031494140625</v>
      </c>
      <c r="G40" s="26">
        <v>548.5753173828125</v>
      </c>
      <c r="H40" s="26">
        <v>481.12997436523437</v>
      </c>
      <c r="I40" s="26">
        <v>552.9034423828125</v>
      </c>
      <c r="J40" s="26">
        <v>552.9034423828125</v>
      </c>
      <c r="K40" s="26">
        <v>583.21319580078125</v>
      </c>
      <c r="L40" s="26">
        <v>587.45208740234375</v>
      </c>
      <c r="M40" s="26">
        <v>591.83563232421875</v>
      </c>
      <c r="N40" s="26">
        <v>599.55517578125</v>
      </c>
      <c r="O40" s="26">
        <v>604.5518798828125</v>
      </c>
      <c r="P40" s="26">
        <v>594.60174560546875</v>
      </c>
      <c r="Q40" s="26">
        <v>569.8072509765625</v>
      </c>
      <c r="R40" s="26">
        <v>568.78717041015625</v>
      </c>
      <c r="S40" s="26">
        <v>566.16827392578125</v>
      </c>
      <c r="T40" s="26">
        <v>0.27046164870262146</v>
      </c>
      <c r="U40" s="26">
        <v>0.26871836185455322</v>
      </c>
      <c r="V40" s="26">
        <v>0.27432990074157715</v>
      </c>
      <c r="W40" s="26">
        <v>0.28176477551460266</v>
      </c>
      <c r="X40" s="26">
        <v>0.29529514908790588</v>
      </c>
      <c r="Y40" s="26">
        <v>0.24705241620540619</v>
      </c>
      <c r="Z40" s="26">
        <v>0.2976309061050415</v>
      </c>
      <c r="AA40" s="26">
        <v>0.2976309061050415</v>
      </c>
      <c r="AB40" s="26">
        <v>0.30536320805549622</v>
      </c>
      <c r="AC40" s="26">
        <v>0.3077673614025116</v>
      </c>
      <c r="AD40" s="26">
        <v>0.31017851829528809</v>
      </c>
      <c r="AE40" s="26">
        <v>0.31445303559303284</v>
      </c>
      <c r="AF40" s="26">
        <v>0.31717425584793091</v>
      </c>
      <c r="AG40" s="26">
        <v>0.30724236369132996</v>
      </c>
      <c r="AH40" s="26">
        <v>0.28371554613113403</v>
      </c>
      <c r="AI40" s="26">
        <v>0.28377726674079895</v>
      </c>
      <c r="AJ40" s="26">
        <v>0.28253635764122009</v>
      </c>
    </row>
  </sheetData>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Chart</vt:lpstr>
      <vt:lpstr>A</vt:lpstr>
      <vt:lpstr>DataGroups</vt:lpstr>
      <vt:lpstr>Macro</vt:lpstr>
      <vt:lpstr>Retrieved TS</vt:lpstr>
      <vt:lpstr>A_Part</vt:lpstr>
      <vt:lpstr>E_Part</vt:lpstr>
      <vt:lpstr>F_Part</vt:lpstr>
      <vt:lpstr>Rng_qualdss_grp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mbett</cp:lastModifiedBy>
  <cp:lastPrinted>2009-05-06T16:29:16Z</cp:lastPrinted>
  <dcterms:created xsi:type="dcterms:W3CDTF">2009-05-05T20:28:34Z</dcterms:created>
  <dcterms:modified xsi:type="dcterms:W3CDTF">2014-06-17T21:04:38Z</dcterms:modified>
</cp:coreProperties>
</file>