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64021" yWindow="1515" windowWidth="16860" windowHeight="8595" activeTab="0"/>
  </bookViews>
  <sheets>
    <sheet name="Chart" sheetId="19" r:id="rId1"/>
    <sheet name="A" sheetId="17" r:id="rId2"/>
    <sheet name="DataGroups" sheetId="7" r:id="rId3"/>
    <sheet name="Macro" sheetId="16" r:id="rId4"/>
    <sheet name="Retrieved TS" sheetId="18" r:id="rId5"/>
  </sheets>
  <definedNames>
    <definedName name="A_Part">'DataGroups'!$E$2</definedName>
    <definedName name="E_Part">'DataGroups'!$E$3</definedName>
    <definedName name="F_Part">'DataGroups'!$E$4</definedName>
    <definedName name="Rng_qualdss_grp">'DataGroups'!$C$1:$C$57</definedName>
  </definedNames>
  <calcPr calcId="145621"/>
</workbook>
</file>

<file path=xl/comments2.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sharedStrings.xml><?xml version="1.0" encoding="utf-8"?>
<sst xmlns="http://schemas.openxmlformats.org/spreadsheetml/2006/main" count="1212" uniqueCount="161">
  <si>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</si>
  <si>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</si>
  <si>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</si>
  <si>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</si>
  <si>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</si>
  <si>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</si>
  <si>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</si>
  <si>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</si>
  <si>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</si>
  <si>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</si>
  <si>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</si>
  <si>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</si>
  <si>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</si>
  <si>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</si>
  <si>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</si>
  <si>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</si>
  <si>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</si>
  <si>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</si>
  <si>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</si>
  <si>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</si>
  <si>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</si>
  <si>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</si>
  <si>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</si>
  <si>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</si>
  <si>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</si>
  <si>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</si>
  <si>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</si>
  <si>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</si>
  <si>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</si>
  <si>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</si>
  <si>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</si>
  <si>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</si>
  <si>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</si>
  <si>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</si>
  <si>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</si>
  <si>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</si>
  <si>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</si>
  <si>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</si>
  <si>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</si>
  <si>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</si>
  <si>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</si>
  <si>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</si>
  <si>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</si>
  <si>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</si>
  <si>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</si>
  <si>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</si>
  <si>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</si>
  <si>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</si>
  <si>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</si>
  <si>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</si>
  <si>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</si>
  <si>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</si>
  <si>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</si>
  <si>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</si>
  <si>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</si>
  <si>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</si>
  <si>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</si>
  <si>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</si>
  <si>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</si>
  <si>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</si>
  <si>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Index</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</si>
  <si>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</si>
  <si>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</si>
  <si>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</si>
  <si>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</si>
  <si>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</si>
  <si>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</si>
  <si>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</si>
  <si>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</si>
  <si>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</si>
  <si>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</si>
  <si>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</si>
  <si>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</si>
  <si>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</si>
  <si>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</si>
  <si>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</si>
  <si>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</si>
  <si>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</si>
  <si>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</si>
  <si>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</si>
  <si>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</si>
  <si>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</si>
  <si>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</si>
  <si>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</si>
  <si>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</si>
  <si>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</si>
  <si>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</si>
  <si>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</si>
  <si>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</si>
  <si>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</si>
  <si>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</si>
  <si>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</si>
  <si>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</si>
  <si>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</si>
  <si>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</si>
  <si>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</si>
  <si>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</si>
  <si>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</si>
  <si>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</si>
  <si>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</si>
  <si>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</si>
  <si>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</si>
  <si>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</si>
  <si>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</si>
  <si>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</si>
  <si>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</si>
  <si>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</si>
  <si>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</si>
  <si>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</si>
  <si>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</si>
  <si>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</si>
  <si>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</si>
  <si>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</si>
  <si>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</si>
  <si>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</si>
  <si>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</si>
  <si>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</si>
  <si>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</si>
  <si>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</si>
  <si>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</si>
  <si>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</si>
  <si>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</si>
  <si>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</si>
  <si>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</si>
  <si>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</si>
  <si>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</si>
  <si>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</si>
  <si>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</si>
  <si>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</si>
  <si>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</si>
  <si>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</si>
  <si>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</si>
  <si>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</si>
  <si>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</si>
  <si>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</si>
  <si>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</si>
  <si>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</si>
  <si>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</si>
  <si>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</si>
  <si>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</si>
  <si>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</si>
  <si>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</si>
  <si>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20150324-21A</t>
  </si>
  <si>
    <t>ca-aq-qual.dss</t>
  </si>
  <si>
    <t>20150324-21A+FROM-ALL</t>
  </si>
  <si>
    <t xml:space="preserve">        </t>
  </si>
  <si>
    <t>General Information</t>
  </si>
  <si>
    <t>Common Assumptions</t>
  </si>
  <si>
    <t>1. CCFB Gates are operating to the Priority 3 as of January 6, 2015.</t>
  </si>
  <si>
    <t xml:space="preserve">2. The Delta Cross Channel gates were closed on December 1, 2014, and will remain closed throughout the forecast period. </t>
  </si>
  <si>
    <t>3. The Middle River ag. barrier is anticipated to be installed on April 1, 2015 with all 6 culvert flap-gates tied open. As of April 8, all six flap-gates will be tidally operated. </t>
  </si>
  <si>
    <t>4. The Old River at Tracy ag. barrier is anticipated to be installed on April 7, 2015 with all 9 flap-gates tied open.  As of April 8, all nine flap-gates will be tidally operated. </t>
  </si>
  <si>
    <t>5.  The Spring Head of Old River barrier is anticipated to be installed on April 8, 2015 with all 8 culvert slide-gates opened.</t>
  </si>
  <si>
    <t>6. The Grant Line Canal ag. barrier is anticipated to be partially installed on April 14, 2015 with all 6 culvert flap-gates tied open.</t>
  </si>
  <si>
    <t>7.  Suisun Marsh salinity control flashboards are installed and the three Suisun Marsh Salinity Control Gates are in tidal operation as of December 31, 2014.</t>
  </si>
  <si>
    <t xml:space="preserve">8.  San Joaquin River flow at Vernalis is 460 cfs at the beginning of the forecast period and increases to 1,100 cfs by the end of the forecast period due to the fishery spring pulse flow. </t>
  </si>
  <si>
    <t>9. San Joaquin River EC at Vernalis is projected to decrease from 713 umhos/cm at the beginning of the forecast period to 326 umhos/cm by the end of forecast period.</t>
  </si>
  <si>
    <t>10.  Sacramento River flow at Freeport is 6,928 cfs at the beginning of the forecast period and decreases to 6,250 cfs by the end of the forecast period.</t>
  </si>
  <si>
    <t>11. CCFB allotment is at 550 cfs throughout the forecast period .</t>
  </si>
  <si>
    <t>12. Export at Jones Pumping Plant is at 1000 cfs throughout the forecast period .</t>
  </si>
  <si>
    <t>The model run results cover the period of March 24, 2015 through April 13, 2015 and are based on the following 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</si>
</sst>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dd/yyyy"/>
  </numFmts>
  <fonts count="14">
    <font>
      <sz val="10"/>
      <name val="Arial"/>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rgb="FF0000FF"/>
      <name val="Arial"/>
      <family val="2"/>
    </font>
    <font>
      <sz val="11"/>
      <name val="Calibri"/>
      <family val="2"/>
    </font>
    <font>
      <b/>
      <sz val="11"/>
      <name val="Arial"/>
      <family val="2"/>
    </font>
    <font>
      <sz val="11"/>
      <name val="Arial"/>
      <family val="2"/>
    </font>
    <font>
      <b/>
      <sz val="8"/>
      <name val="Arial"/>
      <family val="2"/>
    </font>
    <font>
      <sz val="10"/>
      <color rgb="FF0000FF"/>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xf numFmtId="0" fontId="0" fillId="0" borderId="0" xfId="0" applyFont="1"/>
    <xf numFmtId="0" fontId="2" fillId="0" borderId="0" xfId="0" applyFont="1" applyAlignment="1">
      <alignment horizontal="right"/>
    </xf>
    <xf numFmtId="0" fontId="2" fillId="0" borderId="0" xfId="0" applyFont="1" applyFill="1" applyAlignment="1">
      <alignment horizontal="right"/>
    </xf>
    <xf numFmtId="0" fontId="4" fillId="0" borderId="0" xfId="0" applyFont="1"/>
    <xf numFmtId="0" fontId="0" fillId="0" borderId="0" xfId="0" applyFont="1" applyAlignment="1">
      <alignment horizontal="left"/>
    </xf>
    <xf numFmtId="0" fontId="4" fillId="0" borderId="0" xfId="0" applyFont="1" applyAlignment="1">
      <alignment horizontal="left"/>
    </xf>
    <xf numFmtId="0" fontId="0" fillId="0" borderId="0" xfId="0" applyFont="1" applyAlignment="1" quotePrefix="1">
      <alignment horizontal="left"/>
    </xf>
    <xf numFmtId="0" fontId="2" fillId="0" borderId="0" xfId="0" applyFont="1" applyAlignment="1">
      <alignment horizontal="left"/>
    </xf>
    <xf numFmtId="49" fontId="2" fillId="0" borderId="0" xfId="0" applyNumberFormat="1" applyFont="1" applyAlignment="1">
      <alignment horizontal="left"/>
    </xf>
    <xf numFmtId="0" fontId="0" fillId="0" borderId="0" xfId="0" applyFont="1" applyFill="1"/>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xf numFmtId="0" fontId="0" fillId="2" borderId="0" xfId="0" applyFill="1"/>
    <xf numFmtId="0" fontId="0" fillId="3" borderId="0" xfId="0" applyFill="1"/>
    <xf numFmtId="0" fontId="3" fillId="0" borderId="0" xfId="0" applyFont="1" applyFill="1"/>
    <xf numFmtId="0" fontId="0" fillId="2" borderId="0" xfId="0" applyFont="1" applyFill="1" applyAlignment="1">
      <alignment horizontal="left"/>
    </xf>
    <xf numFmtId="0" fontId="0" fillId="0" borderId="0" xfId="0" applyFont="1" applyFill="1" applyAlignment="1">
      <alignment horizontal="left"/>
    </xf>
    <xf numFmtId="0" fontId="2" fillId="0" borderId="0" xfId="0" applyFont="1"/>
    <xf numFmtId="49" fontId="2" fillId="0" borderId="0" xfId="0" applyNumberFormat="1" applyFont="1" applyAlignment="1">
      <alignment horizontal="right"/>
    </xf>
    <xf numFmtId="49" fontId="0" fillId="0" borderId="0" xfId="0" applyNumberFormat="1"/>
    <xf numFmtId="15" fontId="0" fillId="0" borderId="0" xfId="0" applyNumberFormat="1" applyAlignment="1">
      <alignment horizontal="right"/>
    </xf>
    <xf numFmtId="164" fontId="0" fillId="0" borderId="0" xfId="0" applyNumberFormat="1"/>
    <xf numFmtId="165" fontId="0" fillId="0" borderId="0" xfId="0" applyNumberFormat="1"/>
    <xf numFmtId="4" fontId="0" fillId="0" borderId="0" xfId="0" applyNumberFormat="1"/>
    <xf numFmtId="49" fontId="0" fillId="0" borderId="0" xfId="0" applyNumberFormat="1" applyFont="1"/>
    <xf numFmtId="0" fontId="0" fillId="4" borderId="0" xfId="0" applyFont="1" applyFill="1" applyAlignment="1">
      <alignment horizontal="left"/>
    </xf>
    <xf numFmtId="0" fontId="0" fillId="3" borderId="0" xfId="0" applyFont="1" applyFill="1"/>
    <xf numFmtId="14" fontId="0" fillId="0" borderId="0" xfId="0" applyNumberFormat="1"/>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South Bay Pumping Plant</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A!$C$13:$C$40</c:f>
              <c:numCache/>
            </c:numRef>
          </c:val>
          <c:smooth val="0"/>
        </c:ser>
        <c:axId val="30825100"/>
        <c:axId val="8990445"/>
      </c:lineChart>
      <c:dateAx>
        <c:axId val="3082510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8990445"/>
        <c:crosses val="autoZero"/>
        <c:auto val="1"/>
        <c:baseTimeUnit val="days"/>
        <c:noMultiLvlLbl val="0"/>
      </c:dateAx>
      <c:valAx>
        <c:axId val="8990445"/>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3082510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25</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A!$N$13:$N$40</c:f>
              <c:numCache/>
            </c:numRef>
          </c:val>
          <c:smooth val="0"/>
        </c:ser>
        <c:axId val="13004070"/>
        <c:axId val="49927767"/>
      </c:lineChart>
      <c:dateAx>
        <c:axId val="1300407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9927767"/>
        <c:crosses val="autoZero"/>
        <c:auto val="1"/>
        <c:baseTimeUnit val="days"/>
        <c:noMultiLvlLbl val="0"/>
      </c:dateAx>
      <c:valAx>
        <c:axId val="49927767"/>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1300407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27</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A!$O$13:$O$40</c:f>
              <c:numCache/>
            </c:numRef>
          </c:val>
          <c:smooth val="0"/>
        </c:ser>
        <c:axId val="46696720"/>
        <c:axId val="17617297"/>
      </c:lineChart>
      <c:dateAx>
        <c:axId val="4669672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7617297"/>
        <c:crosses val="autoZero"/>
        <c:auto val="1"/>
        <c:baseTimeUnit val="days"/>
        <c:noMultiLvlLbl val="0"/>
      </c:dateAx>
      <c:valAx>
        <c:axId val="17617297"/>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669672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29</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A!$P$13:$P$40</c:f>
              <c:numCache/>
            </c:numRef>
          </c:val>
          <c:smooth val="0"/>
        </c:ser>
        <c:axId val="24337946"/>
        <c:axId val="17714923"/>
      </c:lineChart>
      <c:dateAx>
        <c:axId val="2433794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7714923"/>
        <c:crosses val="autoZero"/>
        <c:auto val="1"/>
        <c:baseTimeUnit val="days"/>
        <c:noMultiLvlLbl val="0"/>
      </c:dateAx>
      <c:valAx>
        <c:axId val="17714923"/>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2433794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41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A!$Q$13:$Q$40</c:f>
              <c:numCache/>
            </c:numRef>
          </c:val>
          <c:smooth val="0"/>
        </c:ser>
        <c:axId val="25216580"/>
        <c:axId val="25622629"/>
      </c:lineChart>
      <c:dateAx>
        <c:axId val="2521658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5622629"/>
        <c:crosses val="autoZero"/>
        <c:auto val="1"/>
        <c:baseTimeUnit val="days"/>
        <c:noMultiLvlLbl val="0"/>
      </c:dateAx>
      <c:valAx>
        <c:axId val="25622629"/>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2521658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66</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A!$R$13:$R$40</c:f>
              <c:numCache/>
            </c:numRef>
          </c:val>
          <c:smooth val="0"/>
        </c:ser>
        <c:axId val="29277070"/>
        <c:axId val="62167039"/>
      </c:lineChart>
      <c:dateAx>
        <c:axId val="2927707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2167039"/>
        <c:crosses val="autoZero"/>
        <c:auto val="1"/>
        <c:baseTimeUnit val="days"/>
        <c:noMultiLvlLbl val="0"/>
      </c:dateAx>
      <c:valAx>
        <c:axId val="62167039"/>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2927707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Pyramid Lake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A!$S$13:$S$40</c:f>
              <c:numCache/>
            </c:numRef>
          </c:val>
          <c:smooth val="0"/>
        </c:ser>
        <c:axId val="22632440"/>
        <c:axId val="2365369"/>
      </c:lineChart>
      <c:dateAx>
        <c:axId val="2263244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365369"/>
        <c:crosses val="autoZero"/>
        <c:auto val="1"/>
        <c:baseTimeUnit val="days"/>
        <c:noMultiLvlLbl val="0"/>
      </c:dateAx>
      <c:valAx>
        <c:axId val="2365369"/>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2263244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South Bay Pumping Plant</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A!$T$13:$T$40</c:f>
              <c:numCache/>
            </c:numRef>
          </c:val>
          <c:smooth val="0"/>
        </c:ser>
        <c:axId val="21288322"/>
        <c:axId val="57377171"/>
      </c:lineChart>
      <c:dateAx>
        <c:axId val="21288322"/>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7377171"/>
        <c:crosses val="autoZero"/>
        <c:auto val="1"/>
        <c:baseTimeUnit val="days"/>
        <c:noMultiLvlLbl val="0"/>
      </c:dateAx>
      <c:valAx>
        <c:axId val="57377171"/>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2128832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A!$U$13:$U$40</c:f>
              <c:numCache/>
            </c:numRef>
          </c:val>
          <c:smooth val="0"/>
        </c:ser>
        <c:axId val="46632492"/>
        <c:axId val="17039245"/>
      </c:lineChart>
      <c:dateAx>
        <c:axId val="46632492"/>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7039245"/>
        <c:crosses val="autoZero"/>
        <c:auto val="1"/>
        <c:baseTimeUnit val="days"/>
        <c:noMultiLvlLbl val="0"/>
      </c:dateAx>
      <c:valAx>
        <c:axId val="1703924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4663249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Santa Clara Tank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A!$V$13:$V$40</c:f>
              <c:numCache/>
            </c:numRef>
          </c:val>
          <c:smooth val="0"/>
        </c:ser>
        <c:axId val="19135478"/>
        <c:axId val="38001575"/>
      </c:lineChart>
      <c:dateAx>
        <c:axId val="1913547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8001575"/>
        <c:crosses val="autoZero"/>
        <c:auto val="1"/>
        <c:baseTimeUnit val="days"/>
        <c:noMultiLvlLbl val="0"/>
      </c:dateAx>
      <c:valAx>
        <c:axId val="3800157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913547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12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A!$W$13:$W$40</c:f>
              <c:numCache/>
            </c:numRef>
          </c:val>
          <c:smooth val="0"/>
        </c:ser>
        <c:axId val="6469856"/>
        <c:axId val="58228705"/>
      </c:lineChart>
      <c:dateAx>
        <c:axId val="646985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8228705"/>
        <c:crosses val="autoZero"/>
        <c:auto val="1"/>
        <c:baseTimeUnit val="days"/>
        <c:noMultiLvlLbl val="0"/>
      </c:dateAx>
      <c:valAx>
        <c:axId val="5822870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46985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A!$D$13:$D$40</c:f>
              <c:numCache/>
            </c:numRef>
          </c:val>
          <c:smooth val="0"/>
        </c:ser>
        <c:axId val="13805142"/>
        <c:axId val="57137415"/>
      </c:lineChart>
      <c:dateAx>
        <c:axId val="13805142"/>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7137415"/>
        <c:crosses val="autoZero"/>
        <c:auto val="1"/>
        <c:baseTimeUnit val="days"/>
        <c:noMultiLvlLbl val="0"/>
      </c:dateAx>
      <c:valAx>
        <c:axId val="57137415"/>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1380514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O'Neill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A!$X$13:$X$40</c:f>
              <c:numCache/>
            </c:numRef>
          </c:val>
          <c:smooth val="0"/>
        </c:ser>
        <c:axId val="54296298"/>
        <c:axId val="18904635"/>
      </c:lineChart>
      <c:dateAx>
        <c:axId val="5429629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8904635"/>
        <c:crosses val="autoZero"/>
        <c:auto val="1"/>
        <c:baseTimeUnit val="days"/>
        <c:noMultiLvlLbl val="0"/>
      </c:dateAx>
      <c:valAx>
        <c:axId val="1890463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5429629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San Luis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A!$Y$13:$Y$40</c:f>
              <c:numCache/>
            </c:numRef>
          </c:val>
          <c:smooth val="0"/>
        </c:ser>
        <c:axId val="35923988"/>
        <c:axId val="54880437"/>
      </c:lineChart>
      <c:dateAx>
        <c:axId val="3592398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4880437"/>
        <c:crosses val="autoZero"/>
        <c:auto val="1"/>
        <c:baseTimeUnit val="days"/>
        <c:noMultiLvlLbl val="0"/>
      </c:dateAx>
      <c:valAx>
        <c:axId val="54880437"/>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3592398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13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A!$AA$13:$AA$40</c:f>
              <c:numCache/>
            </c:numRef>
          </c:val>
          <c:smooth val="0"/>
        </c:ser>
        <c:axId val="24161886"/>
        <c:axId val="16130383"/>
      </c:lineChart>
      <c:dateAx>
        <c:axId val="2416188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6130383"/>
        <c:crosses val="autoZero"/>
        <c:auto val="1"/>
        <c:baseTimeUnit val="days"/>
        <c:noMultiLvlLbl val="0"/>
      </c:dateAx>
      <c:valAx>
        <c:axId val="16130383"/>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2416188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A!$AB$13:$AB$40</c:f>
              <c:numCache/>
            </c:numRef>
          </c:val>
          <c:smooth val="0"/>
        </c:ser>
        <c:axId val="10955720"/>
        <c:axId val="31492617"/>
      </c:lineChart>
      <c:dateAx>
        <c:axId val="1095572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1492617"/>
        <c:crosses val="autoZero"/>
        <c:auto val="1"/>
        <c:baseTimeUnit val="days"/>
        <c:noMultiLvlLbl val="0"/>
      </c:dateAx>
      <c:valAx>
        <c:axId val="31492617"/>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095572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A!$AD$13:$AD$40</c:f>
              <c:numCache/>
            </c:numRef>
          </c:val>
          <c:smooth val="0"/>
        </c:ser>
        <c:axId val="14998098"/>
        <c:axId val="765155"/>
      </c:lineChart>
      <c:dateAx>
        <c:axId val="1499809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765155"/>
        <c:crosses val="autoZero"/>
        <c:auto val="1"/>
        <c:baseTimeUnit val="days"/>
        <c:noMultiLvlLbl val="0"/>
      </c:dateAx>
      <c:valAx>
        <c:axId val="76515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499809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25</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A!$AE$13:$AE$40</c:f>
              <c:numCache/>
            </c:numRef>
          </c:val>
          <c:smooth val="0"/>
        </c:ser>
        <c:axId val="6886396"/>
        <c:axId val="61977565"/>
      </c:lineChart>
      <c:dateAx>
        <c:axId val="688639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1977565"/>
        <c:crosses val="autoZero"/>
        <c:auto val="1"/>
        <c:baseTimeUnit val="days"/>
        <c:noMultiLvlLbl val="0"/>
      </c:dateAx>
      <c:valAx>
        <c:axId val="6197756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88639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27</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A!$AF$13:$AF$40</c:f>
              <c:numCache/>
            </c:numRef>
          </c:val>
          <c:smooth val="0"/>
        </c:ser>
        <c:axId val="20927174"/>
        <c:axId val="54126839"/>
      </c:lineChart>
      <c:dateAx>
        <c:axId val="2092717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4126839"/>
        <c:crosses val="autoZero"/>
        <c:auto val="1"/>
        <c:baseTimeUnit val="days"/>
        <c:noMultiLvlLbl val="0"/>
      </c:dateAx>
      <c:valAx>
        <c:axId val="54126839"/>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2092717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29</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A!$AG$13:$AG$40</c:f>
              <c:numCache/>
            </c:numRef>
          </c:val>
          <c:smooth val="0"/>
        </c:ser>
        <c:axId val="17379504"/>
        <c:axId val="22197809"/>
      </c:lineChart>
      <c:dateAx>
        <c:axId val="1737950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2197809"/>
        <c:crosses val="autoZero"/>
        <c:auto val="1"/>
        <c:baseTimeUnit val="days"/>
        <c:noMultiLvlLbl val="0"/>
      </c:dateAx>
      <c:valAx>
        <c:axId val="22197809"/>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1737950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41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A!$AH$13:$AH$40</c:f>
              <c:numCache/>
            </c:numRef>
          </c:val>
          <c:smooth val="0"/>
        </c:ser>
        <c:axId val="65562554"/>
        <c:axId val="53192075"/>
      </c:lineChart>
      <c:dateAx>
        <c:axId val="6556255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53192075"/>
        <c:crosses val="autoZero"/>
        <c:auto val="1"/>
        <c:baseTimeUnit val="days"/>
        <c:noMultiLvlLbl val="0"/>
      </c:dateAx>
      <c:valAx>
        <c:axId val="5319207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6556255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Check 66</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A!$AI$13:$AI$40</c:f>
              <c:numCache/>
            </c:numRef>
          </c:val>
          <c:smooth val="0"/>
        </c:ser>
        <c:axId val="8966628"/>
        <c:axId val="13590789"/>
      </c:lineChart>
      <c:dateAx>
        <c:axId val="896662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3590789"/>
        <c:crosses val="autoZero"/>
        <c:auto val="1"/>
        <c:baseTimeUnit val="days"/>
        <c:noMultiLvlLbl val="0"/>
      </c:dateAx>
      <c:valAx>
        <c:axId val="13590789"/>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896662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Santa Clara Tank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A!$E$13:$E$40</c:f>
              <c:numCache/>
            </c:numRef>
          </c:val>
          <c:smooth val="0"/>
        </c:ser>
        <c:axId val="44474688"/>
        <c:axId val="64727873"/>
      </c:lineChart>
      <c:dateAx>
        <c:axId val="4447468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4727873"/>
        <c:crosses val="autoZero"/>
        <c:auto val="1"/>
        <c:baseTimeUnit val="days"/>
        <c:noMultiLvlLbl val="0"/>
      </c:dateAx>
      <c:valAx>
        <c:axId val="64727873"/>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447468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BR at Pyramid Lake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A!$AJ$13:$AJ$40</c:f>
              <c:numCache/>
            </c:numRef>
          </c:val>
          <c:smooth val="0"/>
        </c:ser>
        <c:axId val="55208238"/>
        <c:axId val="27112095"/>
      </c:lineChart>
      <c:dateAx>
        <c:axId val="5520823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7112095"/>
        <c:crosses val="autoZero"/>
        <c:auto val="1"/>
        <c:baseTimeUnit val="days"/>
        <c:noMultiLvlLbl val="0"/>
      </c:dateAx>
      <c:valAx>
        <c:axId val="27112095"/>
        <c:scaling>
          <c:orientation val="minMax"/>
          <c:min val="0"/>
        </c:scaling>
        <c:axPos val="l"/>
        <c:title>
          <c:tx>
            <c:rich>
              <a:bodyPr vert="horz" rot="-5400000" anchor="ctr"/>
              <a:lstStyle/>
              <a:p>
                <a:pPr algn="ctr">
                  <a:defRPr/>
                </a:pPr>
                <a:r>
                  <a:rPr lang="en-US" cap="none" u="none" baseline="0">
                    <a:latin typeface="Arial"/>
                    <a:ea typeface="Arial"/>
                    <a:cs typeface="Arial"/>
                  </a:rPr>
                  <a:t>Br (mg/L)</a:t>
                </a:r>
              </a:p>
            </c:rich>
          </c:tx>
          <c:layout/>
          <c:overlay val="0"/>
          <c:spPr>
            <a:noFill/>
            <a:ln>
              <a:noFill/>
            </a:ln>
          </c:spPr>
        </c:title>
        <c:majorGridlines/>
        <c:delete val="0"/>
        <c:numFmt formatCode="#,##0.00" sourceLinked="1"/>
        <c:majorTickMark val="out"/>
        <c:minorTickMark val="none"/>
        <c:tickLblPos val="nextTo"/>
        <c:crossAx val="5520823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South Bay Pumping Plant</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A!$AK$13:$AK$40</c:f>
              <c:numCache/>
            </c:numRef>
          </c:val>
          <c:smooth val="0"/>
        </c:ser>
        <c:axId val="42682264"/>
        <c:axId val="48596057"/>
      </c:lineChart>
      <c:dateAx>
        <c:axId val="4268226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8596057"/>
        <c:crosses val="autoZero"/>
        <c:auto val="1"/>
        <c:baseTimeUnit val="days"/>
        <c:noMultiLvlLbl val="0"/>
      </c:dateAx>
      <c:valAx>
        <c:axId val="48596057"/>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4268226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A!$AL$13:$AL$40</c:f>
              <c:numCache/>
            </c:numRef>
          </c:val>
          <c:smooth val="0"/>
        </c:ser>
        <c:axId val="34711330"/>
        <c:axId val="43966515"/>
      </c:lineChart>
      <c:dateAx>
        <c:axId val="3471133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3966515"/>
        <c:crosses val="autoZero"/>
        <c:auto val="1"/>
        <c:baseTimeUnit val="days"/>
        <c:noMultiLvlLbl val="0"/>
      </c:dateAx>
      <c:valAx>
        <c:axId val="43966515"/>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3471133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Santa Clara Tank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A!$AM$13:$AM$40</c:f>
              <c:numCache/>
            </c:numRef>
          </c:val>
          <c:smooth val="0"/>
        </c:ser>
        <c:axId val="60154316"/>
        <c:axId val="4517933"/>
      </c:lineChart>
      <c:dateAx>
        <c:axId val="6015431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517933"/>
        <c:crosses val="autoZero"/>
        <c:auto val="1"/>
        <c:baseTimeUnit val="days"/>
        <c:noMultiLvlLbl val="0"/>
      </c:dateAx>
      <c:valAx>
        <c:axId val="4517933"/>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015431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12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A!$AN$13:$AN$40</c:f>
              <c:numCache/>
            </c:numRef>
          </c:val>
          <c:smooth val="0"/>
        </c:ser>
        <c:axId val="40661398"/>
        <c:axId val="30408263"/>
      </c:lineChart>
      <c:dateAx>
        <c:axId val="4066139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0408263"/>
        <c:crosses val="autoZero"/>
        <c:auto val="1"/>
        <c:baseTimeUnit val="days"/>
        <c:noMultiLvlLbl val="0"/>
      </c:dateAx>
      <c:valAx>
        <c:axId val="30408263"/>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4066139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O'Neill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A!$AO$13:$AO$40</c:f>
              <c:numCache/>
            </c:numRef>
          </c:val>
          <c:smooth val="0"/>
        </c:ser>
        <c:axId val="5238912"/>
        <c:axId val="47150209"/>
      </c:lineChart>
      <c:dateAx>
        <c:axId val="5238912"/>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7150209"/>
        <c:crosses val="autoZero"/>
        <c:auto val="1"/>
        <c:baseTimeUnit val="days"/>
        <c:noMultiLvlLbl val="0"/>
      </c:dateAx>
      <c:valAx>
        <c:axId val="47150209"/>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523891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San Luis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A!$AP$13:$AP$40</c:f>
              <c:numCache/>
            </c:numRef>
          </c:val>
          <c:smooth val="0"/>
        </c:ser>
        <c:axId val="21698698"/>
        <c:axId val="61070555"/>
      </c:lineChart>
      <c:dateAx>
        <c:axId val="2169869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1070555"/>
        <c:crosses val="autoZero"/>
        <c:auto val="1"/>
        <c:baseTimeUnit val="days"/>
        <c:noMultiLvlLbl val="0"/>
      </c:dateAx>
      <c:valAx>
        <c:axId val="61070555"/>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169869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13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A!$AR$13:$AR$40</c:f>
              <c:numCache/>
            </c:numRef>
          </c:val>
          <c:smooth val="0"/>
        </c:ser>
        <c:axId val="12764084"/>
        <c:axId val="47767893"/>
      </c:lineChart>
      <c:dateAx>
        <c:axId val="1276408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7767893"/>
        <c:crosses val="autoZero"/>
        <c:auto val="1"/>
        <c:baseTimeUnit val="days"/>
        <c:noMultiLvlLbl val="0"/>
      </c:dateAx>
      <c:valAx>
        <c:axId val="47767893"/>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1276408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A!$AS$13:$AS$40</c:f>
              <c:numCache/>
            </c:numRef>
          </c:val>
          <c:smooth val="0"/>
        </c:ser>
        <c:axId val="27257854"/>
        <c:axId val="43994095"/>
      </c:lineChart>
      <c:dateAx>
        <c:axId val="2725785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3994095"/>
        <c:crosses val="autoZero"/>
        <c:auto val="1"/>
        <c:baseTimeUnit val="days"/>
        <c:noMultiLvlLbl val="0"/>
      </c:dateAx>
      <c:valAx>
        <c:axId val="43994095"/>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725785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A!$AU$13:$AU$40</c:f>
              <c:numCache/>
            </c:numRef>
          </c:val>
          <c:smooth val="0"/>
        </c:ser>
        <c:axId val="60402536"/>
        <c:axId val="6751913"/>
      </c:lineChart>
      <c:dateAx>
        <c:axId val="6040253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751913"/>
        <c:crosses val="autoZero"/>
        <c:auto val="1"/>
        <c:baseTimeUnit val="days"/>
        <c:noMultiLvlLbl val="0"/>
      </c:dateAx>
      <c:valAx>
        <c:axId val="6751913"/>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040253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12</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A!$F$13:$F$40</c:f>
              <c:numCache/>
            </c:numRef>
          </c:val>
          <c:smooth val="0"/>
        </c:ser>
        <c:axId val="45679946"/>
        <c:axId val="8466331"/>
      </c:lineChart>
      <c:dateAx>
        <c:axId val="4567994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8466331"/>
        <c:crosses val="autoZero"/>
        <c:auto val="1"/>
        <c:baseTimeUnit val="days"/>
        <c:noMultiLvlLbl val="0"/>
      </c:dateAx>
      <c:valAx>
        <c:axId val="8466331"/>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4567994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25</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A!$AV$13:$AV$40</c:f>
              <c:numCache/>
            </c:numRef>
          </c:val>
          <c:smooth val="0"/>
        </c:ser>
        <c:axId val="60767218"/>
        <c:axId val="10034051"/>
      </c:lineChart>
      <c:dateAx>
        <c:axId val="6076721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0034051"/>
        <c:crosses val="autoZero"/>
        <c:auto val="1"/>
        <c:baseTimeUnit val="days"/>
        <c:noMultiLvlLbl val="0"/>
      </c:dateAx>
      <c:valAx>
        <c:axId val="10034051"/>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076721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27</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A!$AW$13:$AW$40</c:f>
              <c:numCache/>
            </c:numRef>
          </c:val>
          <c:smooth val="0"/>
        </c:ser>
        <c:axId val="23197596"/>
        <c:axId val="7451773"/>
      </c:lineChart>
      <c:dateAx>
        <c:axId val="2319759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7451773"/>
        <c:crosses val="autoZero"/>
        <c:auto val="1"/>
        <c:baseTimeUnit val="days"/>
        <c:noMultiLvlLbl val="0"/>
      </c:dateAx>
      <c:valAx>
        <c:axId val="7451773"/>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2319759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29</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A!$AX$13:$AX$40</c:f>
              <c:numCache/>
            </c:numRef>
          </c:val>
          <c:smooth val="0"/>
        </c:ser>
        <c:axId val="67065958"/>
        <c:axId val="66722711"/>
      </c:lineChart>
      <c:dateAx>
        <c:axId val="6706595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66722711"/>
        <c:crosses val="autoZero"/>
        <c:auto val="1"/>
        <c:baseTimeUnit val="days"/>
        <c:noMultiLvlLbl val="0"/>
      </c:dateAx>
      <c:valAx>
        <c:axId val="66722711"/>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706595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41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A!$AY$13:$AY$40</c:f>
              <c:numCache/>
            </c:numRef>
          </c:val>
          <c:smooth val="0"/>
        </c:ser>
        <c:axId val="63633488"/>
        <c:axId val="35830481"/>
      </c:lineChart>
      <c:dateAx>
        <c:axId val="63633488"/>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35830481"/>
        <c:crosses val="autoZero"/>
        <c:auto val="1"/>
        <c:baseTimeUnit val="days"/>
        <c:noMultiLvlLbl val="0"/>
      </c:dateAx>
      <c:valAx>
        <c:axId val="35830481"/>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63633488"/>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Check 66</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A!$AZ$13:$AZ$40</c:f>
              <c:numCache/>
            </c:numRef>
          </c:val>
          <c:smooth val="0"/>
        </c:ser>
        <c:axId val="54038874"/>
        <c:axId val="16587819"/>
      </c:lineChart>
      <c:dateAx>
        <c:axId val="5403887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6587819"/>
        <c:crosses val="autoZero"/>
        <c:auto val="1"/>
        <c:baseTimeUnit val="days"/>
        <c:noMultiLvlLbl val="0"/>
      </c:dateAx>
      <c:valAx>
        <c:axId val="16587819"/>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5403887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DOC at Pyramid Lake Inflow</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A!$BA$13:$BA$40</c:f>
              <c:numCache/>
            </c:numRef>
          </c:val>
          <c:smooth val="0"/>
        </c:ser>
        <c:axId val="15072644"/>
        <c:axId val="1436069"/>
      </c:lineChart>
      <c:dateAx>
        <c:axId val="1507264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436069"/>
        <c:crosses val="autoZero"/>
        <c:auto val="1"/>
        <c:baseTimeUnit val="days"/>
        <c:noMultiLvlLbl val="0"/>
      </c:dateAx>
      <c:valAx>
        <c:axId val="1436069"/>
        <c:scaling>
          <c:orientation val="minMax"/>
          <c:min val="0"/>
        </c:scaling>
        <c:axPos val="l"/>
        <c:title>
          <c:tx>
            <c:rich>
              <a:bodyPr vert="horz" rot="-5400000" anchor="ctr"/>
              <a:lstStyle/>
              <a:p>
                <a:pPr algn="ctr">
                  <a:defRPr/>
                </a:pPr>
                <a:r>
                  <a:rPr lang="en-US" cap="none" u="none" baseline="0">
                    <a:latin typeface="Arial"/>
                    <a:ea typeface="Arial"/>
                    <a:cs typeface="Arial"/>
                  </a:rPr>
                  <a:t>DOC (mg/L)</a:t>
                </a:r>
              </a:p>
            </c:rich>
          </c:tx>
          <c:layout/>
          <c:overlay val="0"/>
          <c:spPr>
            <a:noFill/>
            <a:ln>
              <a:noFill/>
            </a:ln>
          </c:spPr>
        </c:title>
        <c:majorGridlines/>
        <c:delete val="0"/>
        <c:numFmt formatCode="#,##0.00" sourceLinked="1"/>
        <c:majorTickMark val="out"/>
        <c:minorTickMark val="none"/>
        <c:tickLblPos val="nextTo"/>
        <c:crossAx val="1507264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O'Neill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A!$G$13:$G$40</c:f>
              <c:numCache/>
            </c:numRef>
          </c:val>
          <c:smooth val="0"/>
        </c:ser>
        <c:axId val="9088116"/>
        <c:axId val="14684181"/>
      </c:lineChart>
      <c:dateAx>
        <c:axId val="908811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14684181"/>
        <c:crosses val="autoZero"/>
        <c:auto val="1"/>
        <c:baseTimeUnit val="days"/>
        <c:noMultiLvlLbl val="0"/>
      </c:dateAx>
      <c:valAx>
        <c:axId val="14684181"/>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908811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San Luis Reservoir</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A!$H$13:$H$40</c:f>
              <c:numCache/>
            </c:numRef>
          </c:val>
          <c:smooth val="0"/>
        </c:ser>
        <c:axId val="65048766"/>
        <c:axId val="48567983"/>
      </c:lineChart>
      <c:dateAx>
        <c:axId val="65048766"/>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8567983"/>
        <c:crosses val="autoZero"/>
        <c:auto val="1"/>
        <c:baseTimeUnit val="days"/>
        <c:noMultiLvlLbl val="0"/>
      </c:dateAx>
      <c:valAx>
        <c:axId val="48567983"/>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6504876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13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A!$J$13:$J$40</c:f>
              <c:numCache/>
            </c:numRef>
          </c:val>
          <c:smooth val="0"/>
        </c:ser>
        <c:axId val="34458664"/>
        <c:axId val="41692521"/>
      </c:lineChart>
      <c:dateAx>
        <c:axId val="34458664"/>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41692521"/>
        <c:crosses val="autoZero"/>
        <c:auto val="1"/>
        <c:baseTimeUnit val="days"/>
        <c:noMultiLvlLbl val="0"/>
      </c:dateAx>
      <c:valAx>
        <c:axId val="41692521"/>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34458664"/>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21</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A!$K$13:$K$40</c:f>
              <c:numCache/>
            </c:numRef>
          </c:val>
          <c:smooth val="0"/>
        </c:ser>
        <c:axId val="39688370"/>
        <c:axId val="21651011"/>
      </c:lineChart>
      <c:dateAx>
        <c:axId val="39688370"/>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21651011"/>
        <c:crosses val="autoZero"/>
        <c:auto val="1"/>
        <c:baseTimeUnit val="days"/>
        <c:noMultiLvlLbl val="0"/>
      </c:dateAx>
      <c:valAx>
        <c:axId val="21651011"/>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3968837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Forecasted EC at Check 23</a:t>
            </a:r>
          </a:p>
        </c:rich>
      </c:tx>
      <c:layout/>
      <c:overlay val="0"/>
      <c:spPr>
        <a:noFill/>
        <a:ln>
          <a:noFill/>
        </a:ln>
      </c:spPr>
    </c:title>
    <c:plotArea>
      <c:layout/>
      <c:lineChart>
        <c:grouping val="standard"/>
        <c:varyColors val="0"/>
        <c:ser>
          <c:idx val="0"/>
          <c:order val="0"/>
          <c:tx>
            <c:v>Base Case</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A!$B$13:$B$40</c:f>
              <c:strCache/>
            </c:strRef>
          </c:cat>
          <c:val>
            <c:numRef>
              <c:f>A!$M$13:$M$40</c:f>
              <c:numCache/>
            </c:numRef>
          </c:val>
          <c:smooth val="0"/>
        </c:ser>
        <c:axId val="60641372"/>
        <c:axId val="8901437"/>
      </c:lineChart>
      <c:dateAx>
        <c:axId val="60641372"/>
        <c:scaling>
          <c:orientation val="minMax"/>
        </c:scaling>
        <c:axPos val="b"/>
        <c:title>
          <c:tx>
            <c:rich>
              <a:bodyPr vert="horz" rot="0" anchor="ctr"/>
              <a:lstStyle/>
              <a:p>
                <a:pPr algn="ctr">
                  <a:defRPr/>
                </a:pPr>
                <a:r>
                  <a:rPr lang="en-US" cap="none" u="none" baseline="0">
                    <a:latin typeface="Arial"/>
                    <a:ea typeface="Arial"/>
                    <a:cs typeface="Arial"/>
                  </a:rPr>
                  <a:t>Date</a:t>
                </a:r>
              </a:p>
            </c:rich>
          </c:tx>
          <c:layout/>
          <c:overlay val="0"/>
          <c:spPr>
            <a:noFill/>
            <a:ln>
              <a:noFill/>
            </a:ln>
          </c:spPr>
        </c:title>
        <c:delete val="0"/>
        <c:numFmt formatCode="[$-409]dd\-mmm\-yy;@" sourceLinked="0"/>
        <c:majorTickMark val="out"/>
        <c:minorTickMark val="none"/>
        <c:tickLblPos val="nextTo"/>
        <c:crossAx val="8901437"/>
        <c:crosses val="autoZero"/>
        <c:auto val="1"/>
        <c:baseTimeUnit val="days"/>
        <c:noMultiLvlLbl val="0"/>
      </c:dateAx>
      <c:valAx>
        <c:axId val="8901437"/>
        <c:scaling>
          <c:orientation val="minMax"/>
          <c:min val="0"/>
        </c:scaling>
        <c:axPos val="l"/>
        <c:title>
          <c:tx>
            <c:rich>
              <a:bodyPr vert="horz" rot="-5400000" anchor="ctr"/>
              <a:lstStyle/>
              <a:p>
                <a:pPr algn="ctr">
                  <a:defRPr/>
                </a:pPr>
                <a:r>
                  <a:rPr lang="en-US" cap="none" u="none" baseline="0">
                    <a:latin typeface="Arial"/>
                    <a:ea typeface="Arial"/>
                    <a:cs typeface="Arial"/>
                  </a:rPr>
                  <a:t>EC (us/cm)</a:t>
                </a:r>
              </a:p>
            </c:rich>
          </c:tx>
          <c:layout/>
          <c:overlay val="0"/>
          <c:spPr>
            <a:noFill/>
            <a:ln>
              <a:noFill/>
            </a:ln>
          </c:spPr>
        </c:title>
        <c:majorGridlines/>
        <c:delete val="0"/>
        <c:numFmt formatCode="#,##0.00" sourceLinked="1"/>
        <c:majorTickMark val="out"/>
        <c:minorTickMark val="none"/>
        <c:tickLblPos val="nextTo"/>
        <c:crossAx val="6064137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trlProps/ctrlProp1.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xdr:row>
      <xdr:rowOff>66675</xdr:rowOff>
    </xdr:from>
    <xdr:to>
      <xdr:col>10</xdr:col>
      <xdr:colOff>314325</xdr:colOff>
      <xdr:row>41</xdr:row>
      <xdr:rowOff>152400</xdr:rowOff>
    </xdr:to>
    <xdr:graphicFrame macro="">
      <xdr:nvGraphicFramePr>
        <xdr:cNvPr id="2" name="Chart 1"/>
        <xdr:cNvGraphicFramePr/>
      </xdr:nvGraphicFramePr>
      <xdr:xfrm>
        <a:off x="66675" y="333375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42</xdr:row>
      <xdr:rowOff>47625</xdr:rowOff>
    </xdr:from>
    <xdr:to>
      <xdr:col>10</xdr:col>
      <xdr:colOff>314325</xdr:colOff>
      <xdr:row>65</xdr:row>
      <xdr:rowOff>133350</xdr:rowOff>
    </xdr:to>
    <xdr:graphicFrame macro="">
      <xdr:nvGraphicFramePr>
        <xdr:cNvPr id="3" name="Chart 2"/>
        <xdr:cNvGraphicFramePr/>
      </xdr:nvGraphicFramePr>
      <xdr:xfrm>
        <a:off x="66675" y="720090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66</xdr:row>
      <xdr:rowOff>38100</xdr:rowOff>
    </xdr:from>
    <xdr:to>
      <xdr:col>10</xdr:col>
      <xdr:colOff>314325</xdr:colOff>
      <xdr:row>89</xdr:row>
      <xdr:rowOff>123825</xdr:rowOff>
    </xdr:to>
    <xdr:graphicFrame macro="">
      <xdr:nvGraphicFramePr>
        <xdr:cNvPr id="4" name="Chart 3"/>
        <xdr:cNvGraphicFramePr/>
      </xdr:nvGraphicFramePr>
      <xdr:xfrm>
        <a:off x="66675" y="1107757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90</xdr:row>
      <xdr:rowOff>28575</xdr:rowOff>
    </xdr:from>
    <xdr:to>
      <xdr:col>10</xdr:col>
      <xdr:colOff>314325</xdr:colOff>
      <xdr:row>113</xdr:row>
      <xdr:rowOff>114300</xdr:rowOff>
    </xdr:to>
    <xdr:graphicFrame macro="">
      <xdr:nvGraphicFramePr>
        <xdr:cNvPr id="5" name="Chart 4"/>
        <xdr:cNvGraphicFramePr/>
      </xdr:nvGraphicFramePr>
      <xdr:xfrm>
        <a:off x="66675" y="1495425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114</xdr:row>
      <xdr:rowOff>9525</xdr:rowOff>
    </xdr:from>
    <xdr:to>
      <xdr:col>10</xdr:col>
      <xdr:colOff>314325</xdr:colOff>
      <xdr:row>137</xdr:row>
      <xdr:rowOff>95250</xdr:rowOff>
    </xdr:to>
    <xdr:graphicFrame macro="">
      <xdr:nvGraphicFramePr>
        <xdr:cNvPr id="6" name="Chart 5"/>
        <xdr:cNvGraphicFramePr/>
      </xdr:nvGraphicFramePr>
      <xdr:xfrm>
        <a:off x="66675" y="1882140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138</xdr:row>
      <xdr:rowOff>0</xdr:rowOff>
    </xdr:from>
    <xdr:to>
      <xdr:col>10</xdr:col>
      <xdr:colOff>314325</xdr:colOff>
      <xdr:row>161</xdr:row>
      <xdr:rowOff>85725</xdr:rowOff>
    </xdr:to>
    <xdr:graphicFrame macro="">
      <xdr:nvGraphicFramePr>
        <xdr:cNvPr id="7" name="Chart 6"/>
        <xdr:cNvGraphicFramePr/>
      </xdr:nvGraphicFramePr>
      <xdr:xfrm>
        <a:off x="66675" y="2269807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161</xdr:row>
      <xdr:rowOff>152400</xdr:rowOff>
    </xdr:from>
    <xdr:to>
      <xdr:col>10</xdr:col>
      <xdr:colOff>314325</xdr:colOff>
      <xdr:row>185</xdr:row>
      <xdr:rowOff>76200</xdr:rowOff>
    </xdr:to>
    <xdr:graphicFrame macro="">
      <xdr:nvGraphicFramePr>
        <xdr:cNvPr id="8" name="Chart 7"/>
        <xdr:cNvGraphicFramePr/>
      </xdr:nvGraphicFramePr>
      <xdr:xfrm>
        <a:off x="66675" y="2657475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185</xdr:row>
      <xdr:rowOff>133350</xdr:rowOff>
    </xdr:from>
    <xdr:to>
      <xdr:col>10</xdr:col>
      <xdr:colOff>314325</xdr:colOff>
      <xdr:row>209</xdr:row>
      <xdr:rowOff>57150</xdr:rowOff>
    </xdr:to>
    <xdr:graphicFrame macro="">
      <xdr:nvGraphicFramePr>
        <xdr:cNvPr id="9" name="Chart 8"/>
        <xdr:cNvGraphicFramePr/>
      </xdr:nvGraphicFramePr>
      <xdr:xfrm>
        <a:off x="66675" y="3044190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209</xdr:row>
      <xdr:rowOff>123825</xdr:rowOff>
    </xdr:from>
    <xdr:to>
      <xdr:col>10</xdr:col>
      <xdr:colOff>314325</xdr:colOff>
      <xdr:row>233</xdr:row>
      <xdr:rowOff>47625</xdr:rowOff>
    </xdr:to>
    <xdr:graphicFrame macro="">
      <xdr:nvGraphicFramePr>
        <xdr:cNvPr id="10" name="Chart 9"/>
        <xdr:cNvGraphicFramePr/>
      </xdr:nvGraphicFramePr>
      <xdr:xfrm>
        <a:off x="66675" y="3431857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233</xdr:row>
      <xdr:rowOff>114300</xdr:rowOff>
    </xdr:from>
    <xdr:to>
      <xdr:col>10</xdr:col>
      <xdr:colOff>314325</xdr:colOff>
      <xdr:row>257</xdr:row>
      <xdr:rowOff>38100</xdr:rowOff>
    </xdr:to>
    <xdr:graphicFrame macro="">
      <xdr:nvGraphicFramePr>
        <xdr:cNvPr id="11" name="Chart 10"/>
        <xdr:cNvGraphicFramePr/>
      </xdr:nvGraphicFramePr>
      <xdr:xfrm>
        <a:off x="66675" y="3819525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257</xdr:row>
      <xdr:rowOff>95250</xdr:rowOff>
    </xdr:from>
    <xdr:to>
      <xdr:col>10</xdr:col>
      <xdr:colOff>314325</xdr:colOff>
      <xdr:row>281</xdr:row>
      <xdr:rowOff>19050</xdr:rowOff>
    </xdr:to>
    <xdr:graphicFrame macro="">
      <xdr:nvGraphicFramePr>
        <xdr:cNvPr id="12" name="Chart 11"/>
        <xdr:cNvGraphicFramePr/>
      </xdr:nvGraphicFramePr>
      <xdr:xfrm>
        <a:off x="66675" y="4206240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281</xdr:row>
      <xdr:rowOff>85725</xdr:rowOff>
    </xdr:from>
    <xdr:to>
      <xdr:col>10</xdr:col>
      <xdr:colOff>314325</xdr:colOff>
      <xdr:row>305</xdr:row>
      <xdr:rowOff>9525</xdr:rowOff>
    </xdr:to>
    <xdr:graphicFrame macro="">
      <xdr:nvGraphicFramePr>
        <xdr:cNvPr id="13" name="Chart 12"/>
        <xdr:cNvGraphicFramePr/>
      </xdr:nvGraphicFramePr>
      <xdr:xfrm>
        <a:off x="66675" y="4593907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305</xdr:row>
      <xdr:rowOff>76200</xdr:rowOff>
    </xdr:from>
    <xdr:to>
      <xdr:col>10</xdr:col>
      <xdr:colOff>314325</xdr:colOff>
      <xdr:row>328</xdr:row>
      <xdr:rowOff>161925</xdr:rowOff>
    </xdr:to>
    <xdr:graphicFrame macro="">
      <xdr:nvGraphicFramePr>
        <xdr:cNvPr id="14" name="Chart 13"/>
        <xdr:cNvGraphicFramePr/>
      </xdr:nvGraphicFramePr>
      <xdr:xfrm>
        <a:off x="66675" y="4981575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329</xdr:row>
      <xdr:rowOff>57150</xdr:rowOff>
    </xdr:from>
    <xdr:to>
      <xdr:col>10</xdr:col>
      <xdr:colOff>314325</xdr:colOff>
      <xdr:row>352</xdr:row>
      <xdr:rowOff>142875</xdr:rowOff>
    </xdr:to>
    <xdr:graphicFrame macro="">
      <xdr:nvGraphicFramePr>
        <xdr:cNvPr id="15" name="Chart 14"/>
        <xdr:cNvGraphicFramePr/>
      </xdr:nvGraphicFramePr>
      <xdr:xfrm>
        <a:off x="66675" y="5368290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353</xdr:row>
      <xdr:rowOff>47625</xdr:rowOff>
    </xdr:from>
    <xdr:to>
      <xdr:col>10</xdr:col>
      <xdr:colOff>314325</xdr:colOff>
      <xdr:row>376</xdr:row>
      <xdr:rowOff>133350</xdr:rowOff>
    </xdr:to>
    <xdr:graphicFrame macro="">
      <xdr:nvGraphicFramePr>
        <xdr:cNvPr id="16" name="Chart 15"/>
        <xdr:cNvGraphicFramePr/>
      </xdr:nvGraphicFramePr>
      <xdr:xfrm>
        <a:off x="66675" y="5755957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18</xdr:row>
      <xdr:rowOff>66675</xdr:rowOff>
    </xdr:from>
    <xdr:to>
      <xdr:col>21</xdr:col>
      <xdr:colOff>28575</xdr:colOff>
      <xdr:row>41</xdr:row>
      <xdr:rowOff>152400</xdr:rowOff>
    </xdr:to>
    <xdr:graphicFrame macro="">
      <xdr:nvGraphicFramePr>
        <xdr:cNvPr id="17" name="Chart 16"/>
        <xdr:cNvGraphicFramePr/>
      </xdr:nvGraphicFramePr>
      <xdr:xfrm>
        <a:off x="6477000" y="333375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42</xdr:row>
      <xdr:rowOff>47625</xdr:rowOff>
    </xdr:from>
    <xdr:to>
      <xdr:col>21</xdr:col>
      <xdr:colOff>28575</xdr:colOff>
      <xdr:row>65</xdr:row>
      <xdr:rowOff>133350</xdr:rowOff>
    </xdr:to>
    <xdr:graphicFrame macro="">
      <xdr:nvGraphicFramePr>
        <xdr:cNvPr id="18" name="Chart 17"/>
        <xdr:cNvGraphicFramePr/>
      </xdr:nvGraphicFramePr>
      <xdr:xfrm>
        <a:off x="6477000" y="720090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66</xdr:row>
      <xdr:rowOff>38100</xdr:rowOff>
    </xdr:from>
    <xdr:to>
      <xdr:col>21</xdr:col>
      <xdr:colOff>28575</xdr:colOff>
      <xdr:row>89</xdr:row>
      <xdr:rowOff>123825</xdr:rowOff>
    </xdr:to>
    <xdr:graphicFrame macro="">
      <xdr:nvGraphicFramePr>
        <xdr:cNvPr id="19" name="Chart 18"/>
        <xdr:cNvGraphicFramePr/>
      </xdr:nvGraphicFramePr>
      <xdr:xfrm>
        <a:off x="6477000" y="1107757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90</xdr:row>
      <xdr:rowOff>28575</xdr:rowOff>
    </xdr:from>
    <xdr:to>
      <xdr:col>21</xdr:col>
      <xdr:colOff>28575</xdr:colOff>
      <xdr:row>113</xdr:row>
      <xdr:rowOff>114300</xdr:rowOff>
    </xdr:to>
    <xdr:graphicFrame macro="">
      <xdr:nvGraphicFramePr>
        <xdr:cNvPr id="20" name="Chart 19"/>
        <xdr:cNvGraphicFramePr/>
      </xdr:nvGraphicFramePr>
      <xdr:xfrm>
        <a:off x="6477000" y="1495425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114</xdr:row>
      <xdr:rowOff>9525</xdr:rowOff>
    </xdr:from>
    <xdr:to>
      <xdr:col>21</xdr:col>
      <xdr:colOff>28575</xdr:colOff>
      <xdr:row>137</xdr:row>
      <xdr:rowOff>95250</xdr:rowOff>
    </xdr:to>
    <xdr:graphicFrame macro="">
      <xdr:nvGraphicFramePr>
        <xdr:cNvPr id="21" name="Chart 20"/>
        <xdr:cNvGraphicFramePr/>
      </xdr:nvGraphicFramePr>
      <xdr:xfrm>
        <a:off x="6477000" y="1882140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138</xdr:row>
      <xdr:rowOff>0</xdr:rowOff>
    </xdr:from>
    <xdr:to>
      <xdr:col>21</xdr:col>
      <xdr:colOff>28575</xdr:colOff>
      <xdr:row>161</xdr:row>
      <xdr:rowOff>85725</xdr:rowOff>
    </xdr:to>
    <xdr:graphicFrame macro="">
      <xdr:nvGraphicFramePr>
        <xdr:cNvPr id="22" name="Chart 21"/>
        <xdr:cNvGraphicFramePr/>
      </xdr:nvGraphicFramePr>
      <xdr:xfrm>
        <a:off x="6477000" y="2269807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161</xdr:row>
      <xdr:rowOff>152400</xdr:rowOff>
    </xdr:from>
    <xdr:to>
      <xdr:col>21</xdr:col>
      <xdr:colOff>28575</xdr:colOff>
      <xdr:row>185</xdr:row>
      <xdr:rowOff>76200</xdr:rowOff>
    </xdr:to>
    <xdr:graphicFrame macro="">
      <xdr:nvGraphicFramePr>
        <xdr:cNvPr id="23" name="Chart 22"/>
        <xdr:cNvGraphicFramePr/>
      </xdr:nvGraphicFramePr>
      <xdr:xfrm>
        <a:off x="6477000" y="2657475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185</xdr:row>
      <xdr:rowOff>133350</xdr:rowOff>
    </xdr:from>
    <xdr:to>
      <xdr:col>21</xdr:col>
      <xdr:colOff>28575</xdr:colOff>
      <xdr:row>209</xdr:row>
      <xdr:rowOff>57150</xdr:rowOff>
    </xdr:to>
    <xdr:graphicFrame macro="">
      <xdr:nvGraphicFramePr>
        <xdr:cNvPr id="24" name="Chart 23"/>
        <xdr:cNvGraphicFramePr/>
      </xdr:nvGraphicFramePr>
      <xdr:xfrm>
        <a:off x="6477000" y="3044190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209</xdr:row>
      <xdr:rowOff>123825</xdr:rowOff>
    </xdr:from>
    <xdr:to>
      <xdr:col>21</xdr:col>
      <xdr:colOff>28575</xdr:colOff>
      <xdr:row>233</xdr:row>
      <xdr:rowOff>47625</xdr:rowOff>
    </xdr:to>
    <xdr:graphicFrame macro="">
      <xdr:nvGraphicFramePr>
        <xdr:cNvPr id="25" name="Chart 24"/>
        <xdr:cNvGraphicFramePr/>
      </xdr:nvGraphicFramePr>
      <xdr:xfrm>
        <a:off x="6477000" y="3431857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233</xdr:row>
      <xdr:rowOff>114300</xdr:rowOff>
    </xdr:from>
    <xdr:to>
      <xdr:col>21</xdr:col>
      <xdr:colOff>28575</xdr:colOff>
      <xdr:row>257</xdr:row>
      <xdr:rowOff>38100</xdr:rowOff>
    </xdr:to>
    <xdr:graphicFrame macro="">
      <xdr:nvGraphicFramePr>
        <xdr:cNvPr id="26" name="Chart 25"/>
        <xdr:cNvGraphicFramePr/>
      </xdr:nvGraphicFramePr>
      <xdr:xfrm>
        <a:off x="6477000" y="3819525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257</xdr:row>
      <xdr:rowOff>95250</xdr:rowOff>
    </xdr:from>
    <xdr:to>
      <xdr:col>21</xdr:col>
      <xdr:colOff>28575</xdr:colOff>
      <xdr:row>281</xdr:row>
      <xdr:rowOff>19050</xdr:rowOff>
    </xdr:to>
    <xdr:graphicFrame macro="">
      <xdr:nvGraphicFramePr>
        <xdr:cNvPr id="27" name="Chart 26"/>
        <xdr:cNvGraphicFramePr/>
      </xdr:nvGraphicFramePr>
      <xdr:xfrm>
        <a:off x="6477000" y="4206240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281</xdr:row>
      <xdr:rowOff>85725</xdr:rowOff>
    </xdr:from>
    <xdr:to>
      <xdr:col>21</xdr:col>
      <xdr:colOff>28575</xdr:colOff>
      <xdr:row>305</xdr:row>
      <xdr:rowOff>9525</xdr:rowOff>
    </xdr:to>
    <xdr:graphicFrame macro="">
      <xdr:nvGraphicFramePr>
        <xdr:cNvPr id="28" name="Chart 27"/>
        <xdr:cNvGraphicFramePr/>
      </xdr:nvGraphicFramePr>
      <xdr:xfrm>
        <a:off x="6477000" y="4593907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305</xdr:row>
      <xdr:rowOff>76200</xdr:rowOff>
    </xdr:from>
    <xdr:to>
      <xdr:col>21</xdr:col>
      <xdr:colOff>28575</xdr:colOff>
      <xdr:row>328</xdr:row>
      <xdr:rowOff>161925</xdr:rowOff>
    </xdr:to>
    <xdr:graphicFrame macro="">
      <xdr:nvGraphicFramePr>
        <xdr:cNvPr id="29" name="Chart 28"/>
        <xdr:cNvGraphicFramePr/>
      </xdr:nvGraphicFramePr>
      <xdr:xfrm>
        <a:off x="6477000" y="4981575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329</xdr:row>
      <xdr:rowOff>57150</xdr:rowOff>
    </xdr:from>
    <xdr:to>
      <xdr:col>21</xdr:col>
      <xdr:colOff>28575</xdr:colOff>
      <xdr:row>352</xdr:row>
      <xdr:rowOff>142875</xdr:rowOff>
    </xdr:to>
    <xdr:graphicFrame macro="">
      <xdr:nvGraphicFramePr>
        <xdr:cNvPr id="30" name="Chart 29"/>
        <xdr:cNvGraphicFramePr/>
      </xdr:nvGraphicFramePr>
      <xdr:xfrm>
        <a:off x="6477000" y="5368290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353</xdr:row>
      <xdr:rowOff>47625</xdr:rowOff>
    </xdr:from>
    <xdr:to>
      <xdr:col>21</xdr:col>
      <xdr:colOff>28575</xdr:colOff>
      <xdr:row>376</xdr:row>
      <xdr:rowOff>133350</xdr:rowOff>
    </xdr:to>
    <xdr:graphicFrame macro="">
      <xdr:nvGraphicFramePr>
        <xdr:cNvPr id="31" name="Chart 30"/>
        <xdr:cNvGraphicFramePr/>
      </xdr:nvGraphicFramePr>
      <xdr:xfrm>
        <a:off x="6477000" y="5755957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18</xdr:row>
      <xdr:rowOff>66675</xdr:rowOff>
    </xdr:from>
    <xdr:to>
      <xdr:col>31</xdr:col>
      <xdr:colOff>342900</xdr:colOff>
      <xdr:row>41</xdr:row>
      <xdr:rowOff>152400</xdr:rowOff>
    </xdr:to>
    <xdr:graphicFrame macro="">
      <xdr:nvGraphicFramePr>
        <xdr:cNvPr id="32" name="Chart 31"/>
        <xdr:cNvGraphicFramePr/>
      </xdr:nvGraphicFramePr>
      <xdr:xfrm>
        <a:off x="12887325" y="333375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42</xdr:row>
      <xdr:rowOff>47625</xdr:rowOff>
    </xdr:from>
    <xdr:to>
      <xdr:col>31</xdr:col>
      <xdr:colOff>342900</xdr:colOff>
      <xdr:row>65</xdr:row>
      <xdr:rowOff>133350</xdr:rowOff>
    </xdr:to>
    <xdr:graphicFrame macro="">
      <xdr:nvGraphicFramePr>
        <xdr:cNvPr id="33" name="Chart 32"/>
        <xdr:cNvGraphicFramePr/>
      </xdr:nvGraphicFramePr>
      <xdr:xfrm>
        <a:off x="12887325" y="720090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66</xdr:row>
      <xdr:rowOff>38100</xdr:rowOff>
    </xdr:from>
    <xdr:to>
      <xdr:col>31</xdr:col>
      <xdr:colOff>342900</xdr:colOff>
      <xdr:row>89</xdr:row>
      <xdr:rowOff>123825</xdr:rowOff>
    </xdr:to>
    <xdr:graphicFrame macro="">
      <xdr:nvGraphicFramePr>
        <xdr:cNvPr id="34" name="Chart 33"/>
        <xdr:cNvGraphicFramePr/>
      </xdr:nvGraphicFramePr>
      <xdr:xfrm>
        <a:off x="12887325" y="1107757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90</xdr:row>
      <xdr:rowOff>28575</xdr:rowOff>
    </xdr:from>
    <xdr:to>
      <xdr:col>31</xdr:col>
      <xdr:colOff>342900</xdr:colOff>
      <xdr:row>113</xdr:row>
      <xdr:rowOff>114300</xdr:rowOff>
    </xdr:to>
    <xdr:graphicFrame macro="">
      <xdr:nvGraphicFramePr>
        <xdr:cNvPr id="35" name="Chart 34"/>
        <xdr:cNvGraphicFramePr/>
      </xdr:nvGraphicFramePr>
      <xdr:xfrm>
        <a:off x="12887325" y="1495425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114</xdr:row>
      <xdr:rowOff>9525</xdr:rowOff>
    </xdr:from>
    <xdr:to>
      <xdr:col>31</xdr:col>
      <xdr:colOff>342900</xdr:colOff>
      <xdr:row>137</xdr:row>
      <xdr:rowOff>95250</xdr:rowOff>
    </xdr:to>
    <xdr:graphicFrame macro="">
      <xdr:nvGraphicFramePr>
        <xdr:cNvPr id="36" name="Chart 35"/>
        <xdr:cNvGraphicFramePr/>
      </xdr:nvGraphicFramePr>
      <xdr:xfrm>
        <a:off x="12887325" y="1882140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138</xdr:row>
      <xdr:rowOff>0</xdr:rowOff>
    </xdr:from>
    <xdr:to>
      <xdr:col>31</xdr:col>
      <xdr:colOff>342900</xdr:colOff>
      <xdr:row>161</xdr:row>
      <xdr:rowOff>85725</xdr:rowOff>
    </xdr:to>
    <xdr:graphicFrame macro="">
      <xdr:nvGraphicFramePr>
        <xdr:cNvPr id="37" name="Chart 36"/>
        <xdr:cNvGraphicFramePr/>
      </xdr:nvGraphicFramePr>
      <xdr:xfrm>
        <a:off x="12887325" y="2269807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161</xdr:row>
      <xdr:rowOff>152400</xdr:rowOff>
    </xdr:from>
    <xdr:to>
      <xdr:col>31</xdr:col>
      <xdr:colOff>342900</xdr:colOff>
      <xdr:row>185</xdr:row>
      <xdr:rowOff>76200</xdr:rowOff>
    </xdr:to>
    <xdr:graphicFrame macro="">
      <xdr:nvGraphicFramePr>
        <xdr:cNvPr id="38" name="Chart 37"/>
        <xdr:cNvGraphicFramePr/>
      </xdr:nvGraphicFramePr>
      <xdr:xfrm>
        <a:off x="12887325" y="2657475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185</xdr:row>
      <xdr:rowOff>133350</xdr:rowOff>
    </xdr:from>
    <xdr:to>
      <xdr:col>31</xdr:col>
      <xdr:colOff>342900</xdr:colOff>
      <xdr:row>209</xdr:row>
      <xdr:rowOff>57150</xdr:rowOff>
    </xdr:to>
    <xdr:graphicFrame macro="">
      <xdr:nvGraphicFramePr>
        <xdr:cNvPr id="39" name="Chart 38"/>
        <xdr:cNvGraphicFramePr/>
      </xdr:nvGraphicFramePr>
      <xdr:xfrm>
        <a:off x="12887325" y="3044190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209</xdr:row>
      <xdr:rowOff>123825</xdr:rowOff>
    </xdr:from>
    <xdr:to>
      <xdr:col>31</xdr:col>
      <xdr:colOff>342900</xdr:colOff>
      <xdr:row>233</xdr:row>
      <xdr:rowOff>47625</xdr:rowOff>
    </xdr:to>
    <xdr:graphicFrame macro="">
      <xdr:nvGraphicFramePr>
        <xdr:cNvPr id="40" name="Chart 39"/>
        <xdr:cNvGraphicFramePr/>
      </xdr:nvGraphicFramePr>
      <xdr:xfrm>
        <a:off x="12887325" y="3431857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233</xdr:row>
      <xdr:rowOff>114300</xdr:rowOff>
    </xdr:from>
    <xdr:to>
      <xdr:col>31</xdr:col>
      <xdr:colOff>342900</xdr:colOff>
      <xdr:row>257</xdr:row>
      <xdr:rowOff>38100</xdr:rowOff>
    </xdr:to>
    <xdr:graphicFrame macro="">
      <xdr:nvGraphicFramePr>
        <xdr:cNvPr id="41" name="Chart 40"/>
        <xdr:cNvGraphicFramePr/>
      </xdr:nvGraphicFramePr>
      <xdr:xfrm>
        <a:off x="12887325" y="3819525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257</xdr:row>
      <xdr:rowOff>95250</xdr:rowOff>
    </xdr:from>
    <xdr:to>
      <xdr:col>31</xdr:col>
      <xdr:colOff>342900</xdr:colOff>
      <xdr:row>281</xdr:row>
      <xdr:rowOff>19050</xdr:rowOff>
    </xdr:to>
    <xdr:graphicFrame macro="">
      <xdr:nvGraphicFramePr>
        <xdr:cNvPr id="42" name="Chart 41"/>
        <xdr:cNvGraphicFramePr/>
      </xdr:nvGraphicFramePr>
      <xdr:xfrm>
        <a:off x="12887325" y="4206240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281</xdr:row>
      <xdr:rowOff>85725</xdr:rowOff>
    </xdr:from>
    <xdr:to>
      <xdr:col>31</xdr:col>
      <xdr:colOff>342900</xdr:colOff>
      <xdr:row>305</xdr:row>
      <xdr:rowOff>9525</xdr:rowOff>
    </xdr:to>
    <xdr:graphicFrame macro="">
      <xdr:nvGraphicFramePr>
        <xdr:cNvPr id="43" name="Chart 42"/>
        <xdr:cNvGraphicFramePr/>
      </xdr:nvGraphicFramePr>
      <xdr:xfrm>
        <a:off x="12887325" y="4593907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305</xdr:row>
      <xdr:rowOff>76200</xdr:rowOff>
    </xdr:from>
    <xdr:to>
      <xdr:col>31</xdr:col>
      <xdr:colOff>342900</xdr:colOff>
      <xdr:row>328</xdr:row>
      <xdr:rowOff>161925</xdr:rowOff>
    </xdr:to>
    <xdr:graphicFrame macro="">
      <xdr:nvGraphicFramePr>
        <xdr:cNvPr id="44" name="Chart 43"/>
        <xdr:cNvGraphicFramePr/>
      </xdr:nvGraphicFramePr>
      <xdr:xfrm>
        <a:off x="12887325" y="4981575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329</xdr:row>
      <xdr:rowOff>57150</xdr:rowOff>
    </xdr:from>
    <xdr:to>
      <xdr:col>31</xdr:col>
      <xdr:colOff>342900</xdr:colOff>
      <xdr:row>352</xdr:row>
      <xdr:rowOff>142875</xdr:rowOff>
    </xdr:to>
    <xdr:graphicFrame macro="">
      <xdr:nvGraphicFramePr>
        <xdr:cNvPr id="45" name="Chart 44"/>
        <xdr:cNvGraphicFramePr/>
      </xdr:nvGraphicFramePr>
      <xdr:xfrm>
        <a:off x="12887325" y="5368290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353</xdr:row>
      <xdr:rowOff>47625</xdr:rowOff>
    </xdr:from>
    <xdr:to>
      <xdr:col>31</xdr:col>
      <xdr:colOff>342900</xdr:colOff>
      <xdr:row>376</xdr:row>
      <xdr:rowOff>133350</xdr:rowOff>
    </xdr:to>
    <xdr:graphicFrame macro="">
      <xdr:nvGraphicFramePr>
        <xdr:cNvPr id="46" name="Chart 45"/>
        <xdr:cNvGraphicFramePr/>
      </xdr:nvGraphicFramePr>
      <xdr:xfrm>
        <a:off x="12887325" y="57559575"/>
        <a:ext cx="6353175" cy="3810000"/>
      </xdr:xfrm>
      <a:graphic>
        <a:graphicData uri="http://schemas.openxmlformats.org/drawingml/2006/chart">
          <c:chart xmlns:c="http://schemas.openxmlformats.org/drawingml/2006/chart" r:id="rId4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238125</xdr:colOff>
          <xdr:row>1</xdr:row>
          <xdr:rowOff>47625</xdr:rowOff>
        </xdr:from>
        <xdr:to>
          <xdr:col>4</xdr:col>
          <xdr:colOff>219075</xdr:colOff>
          <xdr:row>4</xdr:row>
          <xdr:rowOff>0</xdr:rowOff>
        </xdr:to>
        <xdr:sp macro="" textlink="">
          <xdr:nvSpPr>
            <xdr:cNvPr id="279553" name="Button 1" hidden="1">
              <a:extLst xmlns:a="http://schemas.openxmlformats.org/drawingml/2006/main">
                <a:ext uri="{63B3BB69-23CF-44E3-9099-C40C66FF867C}">
                  <a14:compatExt spid="_x0000_s27955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FF"/>
                  </a:solidFill>
                  <a:latin typeface="Arial"/>
                  <a:cs typeface="Arial"/>
                </a:rPr>
                <a:t>Generate Report </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tabSelected="1" workbookViewId="0" topLeftCell="A1">
      <selection activeCell="U9" sqref="U9"/>
    </sheetView>
  </sheetViews>
  <sheetFormatPr defaultColWidth="9.140625" defaultRowHeight="12.75"/>
  <sheetData>
    <row r="2" ht="15">
      <c r="A2" s="31" t="s">
        <v>146</v>
      </c>
    </row>
    <row r="3" ht="14.25">
      <c r="A3" s="32" t="s">
        <v>160</v>
      </c>
    </row>
    <row r="4" ht="14.25">
      <c r="A4" s="32"/>
    </row>
    <row r="5" ht="15">
      <c r="A5" s="31" t="s">
        <v>147</v>
      </c>
    </row>
    <row r="6" ht="14.25">
      <c r="A6" s="32" t="s">
        <v>148</v>
      </c>
    </row>
    <row r="7" ht="14.25">
      <c r="A7" s="32" t="s">
        <v>149</v>
      </c>
    </row>
    <row r="8" ht="14.25">
      <c r="A8" s="32" t="s">
        <v>150</v>
      </c>
    </row>
    <row r="9" ht="14.25">
      <c r="A9" s="32" t="s">
        <v>151</v>
      </c>
    </row>
    <row r="10" ht="14.25">
      <c r="A10" s="32" t="s">
        <v>152</v>
      </c>
    </row>
    <row r="11" ht="14.25">
      <c r="A11" s="32" t="s">
        <v>153</v>
      </c>
    </row>
    <row r="12" ht="14.25">
      <c r="A12" s="32" t="s">
        <v>154</v>
      </c>
    </row>
    <row r="13" ht="14.25">
      <c r="A13" s="32" t="s">
        <v>155</v>
      </c>
    </row>
    <row r="14" ht="14.25">
      <c r="A14" s="32" t="s">
        <v>156</v>
      </c>
    </row>
    <row r="15" ht="14.25">
      <c r="A15" s="32" t="s">
        <v>157</v>
      </c>
    </row>
    <row r="16" ht="14.25">
      <c r="A16" s="32" t="s">
        <v>158</v>
      </c>
    </row>
    <row r="17" ht="14.25">
      <c r="A17" s="32" t="s">
        <v>159</v>
      </c>
    </row>
    <row r="18" ht="15">
      <c r="A18" s="33"/>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40"/>
  <sheetViews>
    <sheetView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42079</v>
      </c>
      <c r="D7" s="23">
        <v>42079</v>
      </c>
      <c r="E7" s="23">
        <v>42079</v>
      </c>
      <c r="F7" s="23">
        <v>42079</v>
      </c>
      <c r="G7" s="23">
        <v>42079</v>
      </c>
      <c r="H7" s="23">
        <v>42079</v>
      </c>
      <c r="I7" s="23">
        <v>42079</v>
      </c>
      <c r="J7" s="23">
        <v>42079</v>
      </c>
      <c r="K7" s="23">
        <v>42079</v>
      </c>
      <c r="L7" s="23">
        <v>42079</v>
      </c>
      <c r="M7" s="23">
        <v>42079</v>
      </c>
      <c r="N7" s="23">
        <v>42079</v>
      </c>
      <c r="O7" s="23">
        <v>42079</v>
      </c>
      <c r="P7" s="23">
        <v>42079</v>
      </c>
      <c r="Q7" s="23">
        <v>42079</v>
      </c>
      <c r="R7" s="23">
        <v>42079</v>
      </c>
      <c r="S7" s="23">
        <v>42079</v>
      </c>
      <c r="T7" s="23">
        <v>42079</v>
      </c>
      <c r="U7" s="23">
        <v>42079</v>
      </c>
      <c r="V7" s="23">
        <v>42079</v>
      </c>
      <c r="W7" s="23">
        <v>42079</v>
      </c>
      <c r="X7" s="23">
        <v>42079</v>
      </c>
      <c r="Y7" s="23">
        <v>42079</v>
      </c>
      <c r="Z7" s="23">
        <v>42079</v>
      </c>
      <c r="AA7" s="23">
        <v>42079</v>
      </c>
      <c r="AB7" s="23">
        <v>42079</v>
      </c>
      <c r="AC7" s="23">
        <v>42079</v>
      </c>
      <c r="AD7" s="23">
        <v>42079</v>
      </c>
      <c r="AE7" s="23">
        <v>42079</v>
      </c>
      <c r="AF7" s="23">
        <v>42079</v>
      </c>
      <c r="AG7" s="23">
        <v>42079</v>
      </c>
      <c r="AH7" s="23">
        <v>42079</v>
      </c>
      <c r="AI7" s="23">
        <v>42079</v>
      </c>
      <c r="AJ7" s="23">
        <v>42079</v>
      </c>
      <c r="AK7" s="23">
        <v>42079</v>
      </c>
      <c r="AL7" s="23">
        <v>42079</v>
      </c>
      <c r="AM7" s="23">
        <v>42079</v>
      </c>
      <c r="AN7" s="23">
        <v>42079</v>
      </c>
      <c r="AO7" s="23">
        <v>42079</v>
      </c>
      <c r="AP7" s="23">
        <v>42079</v>
      </c>
      <c r="AQ7" s="23">
        <v>42079</v>
      </c>
      <c r="AR7" s="23">
        <v>42079</v>
      </c>
      <c r="AS7" s="23">
        <v>42079</v>
      </c>
      <c r="AT7" s="23">
        <v>42079</v>
      </c>
      <c r="AU7" s="23">
        <v>42079</v>
      </c>
      <c r="AV7" s="23">
        <v>42079</v>
      </c>
      <c r="AW7" s="23">
        <v>42079</v>
      </c>
      <c r="AX7" s="23">
        <v>42079</v>
      </c>
      <c r="AY7" s="23">
        <v>42079</v>
      </c>
      <c r="AZ7" s="23">
        <v>42079</v>
      </c>
      <c r="BA7" s="23">
        <v>42079</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42106</v>
      </c>
      <c r="D9" s="23">
        <v>42106</v>
      </c>
      <c r="E9" s="23">
        <v>42106</v>
      </c>
      <c r="F9" s="23">
        <v>42106</v>
      </c>
      <c r="G9" s="23">
        <v>42106</v>
      </c>
      <c r="H9" s="23">
        <v>42106</v>
      </c>
      <c r="I9" s="23">
        <v>42106</v>
      </c>
      <c r="J9" s="23">
        <v>42106</v>
      </c>
      <c r="K9" s="23">
        <v>42106</v>
      </c>
      <c r="L9" s="23">
        <v>42106</v>
      </c>
      <c r="M9" s="23">
        <v>42106</v>
      </c>
      <c r="N9" s="23">
        <v>42106</v>
      </c>
      <c r="O9" s="23">
        <v>42106</v>
      </c>
      <c r="P9" s="23">
        <v>42106</v>
      </c>
      <c r="Q9" s="23">
        <v>42106</v>
      </c>
      <c r="R9" s="23">
        <v>42106</v>
      </c>
      <c r="S9" s="23">
        <v>42106</v>
      </c>
      <c r="T9" s="23">
        <v>42106</v>
      </c>
      <c r="U9" s="23">
        <v>42106</v>
      </c>
      <c r="V9" s="23">
        <v>42106</v>
      </c>
      <c r="W9" s="23">
        <v>42106</v>
      </c>
      <c r="X9" s="23">
        <v>42106</v>
      </c>
      <c r="Y9" s="23">
        <v>42106</v>
      </c>
      <c r="Z9" s="23">
        <v>42106</v>
      </c>
      <c r="AA9" s="23">
        <v>42106</v>
      </c>
      <c r="AB9" s="23">
        <v>42106</v>
      </c>
      <c r="AC9" s="23">
        <v>42106</v>
      </c>
      <c r="AD9" s="23">
        <v>42106</v>
      </c>
      <c r="AE9" s="23">
        <v>42106</v>
      </c>
      <c r="AF9" s="23">
        <v>42106</v>
      </c>
      <c r="AG9" s="23">
        <v>42106</v>
      </c>
      <c r="AH9" s="23">
        <v>42106</v>
      </c>
      <c r="AI9" s="23">
        <v>42106</v>
      </c>
      <c r="AJ9" s="23">
        <v>42106</v>
      </c>
      <c r="AK9" s="23">
        <v>42106</v>
      </c>
      <c r="AL9" s="23">
        <v>42106</v>
      </c>
      <c r="AM9" s="23">
        <v>42106</v>
      </c>
      <c r="AN9" s="23">
        <v>42106</v>
      </c>
      <c r="AO9" s="23">
        <v>42106</v>
      </c>
      <c r="AP9" s="23">
        <v>42106</v>
      </c>
      <c r="AQ9" s="23">
        <v>42106</v>
      </c>
      <c r="AR9" s="23">
        <v>42106</v>
      </c>
      <c r="AS9" s="23">
        <v>42106</v>
      </c>
      <c r="AT9" s="23">
        <v>42106</v>
      </c>
      <c r="AU9" s="23">
        <v>42106</v>
      </c>
      <c r="AV9" s="23">
        <v>42106</v>
      </c>
      <c r="AW9" s="23">
        <v>42106</v>
      </c>
      <c r="AX9" s="23">
        <v>42106</v>
      </c>
      <c r="AY9" s="23">
        <v>42106</v>
      </c>
      <c r="AZ9" s="23">
        <v>42106</v>
      </c>
      <c r="BA9" s="23">
        <v>42106</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42080</v>
      </c>
      <c r="C13" s="26">
        <v>471</v>
      </c>
      <c r="D13" s="26">
        <v>510</v>
      </c>
      <c r="E13" s="26">
        <v>579</v>
      </c>
      <c r="F13" s="26">
        <v>538</v>
      </c>
      <c r="G13" s="26">
        <v>579</v>
      </c>
      <c r="H13" s="26">
        <v>649</v>
      </c>
      <c r="I13" s="26">
        <v>582</v>
      </c>
      <c r="J13" s="26">
        <v>582</v>
      </c>
      <c r="K13" s="26">
        <v>623</v>
      </c>
      <c r="L13" s="26">
        <v>638</v>
      </c>
      <c r="M13" s="26">
        <v>679</v>
      </c>
      <c r="N13" s="26">
        <v>697</v>
      </c>
      <c r="O13" s="26">
        <v>701</v>
      </c>
      <c r="P13" s="26">
        <v>668</v>
      </c>
      <c r="Q13" s="26">
        <v>560</v>
      </c>
      <c r="R13" s="26">
        <v>490</v>
      </c>
      <c r="S13" s="26">
        <v>498</v>
      </c>
      <c r="T13" s="26">
        <v>0.2529999911785126</v>
      </c>
      <c r="U13" s="26">
        <v>0.27399998903274536</v>
      </c>
      <c r="V13" s="26">
        <v>0.31299999356269836</v>
      </c>
      <c r="W13" s="26">
        <v>0.28999999165534973</v>
      </c>
      <c r="X13" s="26">
        <v>0.3160000145435333</v>
      </c>
      <c r="Y13" s="26">
        <v>0.3880000114440918</v>
      </c>
      <c r="Z13" s="26">
        <v>0.3160000145435333</v>
      </c>
      <c r="AA13" s="26">
        <v>0.3160000145435333</v>
      </c>
      <c r="AB13" s="26">
        <v>0.34200000762939453</v>
      </c>
      <c r="AC13" s="26">
        <v>0.3499999940395355</v>
      </c>
      <c r="AD13" s="26">
        <v>0.3790000081062317</v>
      </c>
      <c r="AE13" s="26">
        <v>0.38999998569488525</v>
      </c>
      <c r="AF13" s="26">
        <v>0.3840000033378601</v>
      </c>
      <c r="AG13" s="26">
        <v>0.3179999887943268</v>
      </c>
      <c r="AH13" s="26">
        <v>0.21699999272823334</v>
      </c>
      <c r="AI13" s="26">
        <v>0.21899999678134918</v>
      </c>
      <c r="AJ13" s="26">
        <v>0.22200000286102295</v>
      </c>
      <c r="AK13" s="26">
        <v>5.769999980926514</v>
      </c>
      <c r="AL13" s="26">
        <v>5.840000152587891</v>
      </c>
      <c r="AM13" s="26">
        <v>5.909999847412109</v>
      </c>
      <c r="AN13" s="26">
        <v>5.989999771118164</v>
      </c>
      <c r="AO13" s="26">
        <v>5.659999847412109</v>
      </c>
      <c r="AP13" s="26">
        <v>4.199999809265137</v>
      </c>
      <c r="AQ13" s="26">
        <v>5.760000228881836</v>
      </c>
      <c r="AR13" s="26">
        <v>5.760000228881836</v>
      </c>
      <c r="AS13" s="26">
        <v>5.070000171661377</v>
      </c>
      <c r="AT13" s="26">
        <v>4.889999866485596</v>
      </c>
      <c r="AU13" s="26">
        <v>4.369999885559082</v>
      </c>
      <c r="AV13" s="26">
        <v>3.890000104904175</v>
      </c>
      <c r="AW13" s="26">
        <v>3.240000009536743</v>
      </c>
      <c r="AX13" s="26">
        <v>2.369999885559082</v>
      </c>
      <c r="AY13" s="26">
        <v>1.1399999856948853</v>
      </c>
      <c r="AZ13" s="26">
        <v>1.25</v>
      </c>
      <c r="BA13" s="26">
        <v>1.2899999618530273</v>
      </c>
    </row>
    <row r="14" spans="2:53" ht="12.75">
      <c r="B14" s="25">
        <v>42081</v>
      </c>
      <c r="C14" s="26">
        <v>471</v>
      </c>
      <c r="D14" s="26">
        <v>477.15228271484375</v>
      </c>
      <c r="E14" s="26">
        <v>552.1878051757812</v>
      </c>
      <c r="F14" s="26">
        <v>532.9202880859375</v>
      </c>
      <c r="G14" s="26">
        <v>581.7063598632812</v>
      </c>
      <c r="H14" s="26">
        <v>648.9995727539062</v>
      </c>
      <c r="I14" s="26">
        <v>580.7507934570312</v>
      </c>
      <c r="J14" s="26">
        <v>582</v>
      </c>
      <c r="K14" s="26">
        <v>616.1143798828125</v>
      </c>
      <c r="L14" s="26">
        <v>631.4361572265625</v>
      </c>
      <c r="M14" s="26">
        <v>656.4393310546875</v>
      </c>
      <c r="N14" s="26">
        <v>694.5556030273438</v>
      </c>
      <c r="O14" s="26">
        <v>701.3823852539062</v>
      </c>
      <c r="P14" s="26">
        <v>666.9235229492188</v>
      </c>
      <c r="Q14" s="26">
        <v>608.525390625</v>
      </c>
      <c r="R14" s="26">
        <v>500.4020690917969</v>
      </c>
      <c r="S14" s="26">
        <v>502.421875</v>
      </c>
      <c r="T14" s="26">
        <v>0.2529999911785126</v>
      </c>
      <c r="U14" s="26">
        <v>0.25590166449546814</v>
      </c>
      <c r="V14" s="26">
        <v>0.29746776819229126</v>
      </c>
      <c r="W14" s="26">
        <v>0.28715717792510986</v>
      </c>
      <c r="X14" s="26">
        <v>0.31931766867637634</v>
      </c>
      <c r="Y14" s="26">
        <v>0.38799959421157837</v>
      </c>
      <c r="Z14" s="26">
        <v>0.31736189126968384</v>
      </c>
      <c r="AA14" s="26">
        <v>0.3160000145435333</v>
      </c>
      <c r="AB14" s="26">
        <v>0.3380601406097412</v>
      </c>
      <c r="AC14" s="26">
        <v>0.3464995324611664</v>
      </c>
      <c r="AD14" s="26">
        <v>0.3630427420139313</v>
      </c>
      <c r="AE14" s="26">
        <v>0.3842603266239166</v>
      </c>
      <c r="AF14" s="26">
        <v>0.3847239315509796</v>
      </c>
      <c r="AG14" s="26">
        <v>0.3520441949367523</v>
      </c>
      <c r="AH14" s="26">
        <v>0.21462713181972504</v>
      </c>
      <c r="AI14" s="26">
        <v>0.2263958603143692</v>
      </c>
      <c r="AJ14" s="26">
        <v>0.22300000488758087</v>
      </c>
      <c r="AK14" s="26">
        <v>5.769999980926514</v>
      </c>
      <c r="AL14" s="26">
        <v>5.779672145843506</v>
      </c>
      <c r="AM14" s="26">
        <v>5.890601634979248</v>
      </c>
      <c r="AN14" s="26">
        <v>6.029508590698242</v>
      </c>
      <c r="AO14" s="26">
        <v>5.5829315185546875</v>
      </c>
      <c r="AP14" s="26">
        <v>4.200008392333984</v>
      </c>
      <c r="AQ14" s="26">
        <v>5.6499433517456055</v>
      </c>
      <c r="AR14" s="26">
        <v>5.760000228881836</v>
      </c>
      <c r="AS14" s="26">
        <v>5.188046455383301</v>
      </c>
      <c r="AT14" s="26">
        <v>4.968766212463379</v>
      </c>
      <c r="AU14" s="26">
        <v>4.656135082244873</v>
      </c>
      <c r="AV14" s="26">
        <v>3.933668613433838</v>
      </c>
      <c r="AW14" s="26">
        <v>3.5736238956451416</v>
      </c>
      <c r="AX14" s="26">
        <v>2.819946765899658</v>
      </c>
      <c r="AY14" s="26">
        <v>1.056746244430542</v>
      </c>
      <c r="AZ14" s="26">
        <v>1.3381683826446533</v>
      </c>
      <c r="BA14" s="26">
        <v>1.2909085750579834</v>
      </c>
    </row>
    <row r="15" spans="2:53" ht="12.75">
      <c r="B15" s="25">
        <v>42082</v>
      </c>
      <c r="C15" s="26">
        <v>471.7453918457031</v>
      </c>
      <c r="D15" s="26">
        <v>471</v>
      </c>
      <c r="E15" s="26">
        <v>481.73211669921875</v>
      </c>
      <c r="F15" s="26">
        <v>510.3814392089844</v>
      </c>
      <c r="G15" s="26">
        <v>579.3540649414062</v>
      </c>
      <c r="H15" s="26">
        <v>648.9995727539062</v>
      </c>
      <c r="I15" s="26">
        <v>580.7283935546875</v>
      </c>
      <c r="J15" s="26">
        <v>581.9969482421875</v>
      </c>
      <c r="K15" s="26">
        <v>613.712158203125</v>
      </c>
      <c r="L15" s="26">
        <v>621.1519165039062</v>
      </c>
      <c r="M15" s="26">
        <v>637.7769165039062</v>
      </c>
      <c r="N15" s="26">
        <v>689.3148193359375</v>
      </c>
      <c r="O15" s="26">
        <v>697.0476684570312</v>
      </c>
      <c r="P15" s="26">
        <v>666.7431640625</v>
      </c>
      <c r="Q15" s="26">
        <v>602.8152465820312</v>
      </c>
      <c r="R15" s="26">
        <v>492.4586486816406</v>
      </c>
      <c r="S15" s="26">
        <v>510.8688659667969</v>
      </c>
      <c r="T15" s="26">
        <v>0.25339388847351074</v>
      </c>
      <c r="U15" s="26">
        <v>0.2529999911785126</v>
      </c>
      <c r="V15" s="26">
        <v>0.25840169191360474</v>
      </c>
      <c r="W15" s="26">
        <v>0.27424976229667664</v>
      </c>
      <c r="X15" s="26">
        <v>0.3178582191467285</v>
      </c>
      <c r="Y15" s="26">
        <v>0.38799959421157837</v>
      </c>
      <c r="Z15" s="26">
        <v>0.3177841901779175</v>
      </c>
      <c r="AA15" s="26">
        <v>0.3160000145435333</v>
      </c>
      <c r="AB15" s="26">
        <v>0.3356616497039795</v>
      </c>
      <c r="AC15" s="26">
        <v>0.3409607708454132</v>
      </c>
      <c r="AD15" s="26">
        <v>0.34991371631622314</v>
      </c>
      <c r="AE15" s="26">
        <v>0.37915703654289246</v>
      </c>
      <c r="AF15" s="26">
        <v>0.38947999477386475</v>
      </c>
      <c r="AG15" s="26">
        <v>0.3560938835144043</v>
      </c>
      <c r="AH15" s="26">
        <v>0.22861243784427643</v>
      </c>
      <c r="AI15" s="26">
        <v>0.2165275514125824</v>
      </c>
      <c r="AJ15" s="26">
        <v>0.22284919023513794</v>
      </c>
      <c r="AK15" s="26">
        <v>5.769586086273193</v>
      </c>
      <c r="AL15" s="26">
        <v>5.769999980926514</v>
      </c>
      <c r="AM15" s="26">
        <v>5.7912421226501465</v>
      </c>
      <c r="AN15" s="26">
        <v>6.157905578613281</v>
      </c>
      <c r="AO15" s="26">
        <v>5.595276832580566</v>
      </c>
      <c r="AP15" s="26">
        <v>4.200008392333984</v>
      </c>
      <c r="AQ15" s="26">
        <v>5.631893634796143</v>
      </c>
      <c r="AR15" s="26">
        <v>5.7598772048950195</v>
      </c>
      <c r="AS15" s="26">
        <v>5.235757350921631</v>
      </c>
      <c r="AT15" s="26">
        <v>5.10234260559082</v>
      </c>
      <c r="AU15" s="26">
        <v>4.8925909996032715</v>
      </c>
      <c r="AV15" s="26">
        <v>4.057868480682373</v>
      </c>
      <c r="AW15" s="26">
        <v>3.8835561275482178</v>
      </c>
      <c r="AX15" s="26">
        <v>3.087231159210205</v>
      </c>
      <c r="AY15" s="26">
        <v>1.2656311988830566</v>
      </c>
      <c r="AZ15" s="26">
        <v>1.2160003185272217</v>
      </c>
      <c r="BA15" s="26">
        <v>1.2913779020309448</v>
      </c>
    </row>
    <row r="16" spans="2:53" ht="12.75">
      <c r="B16" s="25">
        <v>42083</v>
      </c>
      <c r="C16" s="26">
        <v>523.6073608398438</v>
      </c>
      <c r="D16" s="26">
        <v>471.02166748046875</v>
      </c>
      <c r="E16" s="26">
        <v>471.2218017578125</v>
      </c>
      <c r="F16" s="26">
        <v>505.0898132324219</v>
      </c>
      <c r="G16" s="26">
        <v>580.836181640625</v>
      </c>
      <c r="H16" s="26">
        <v>648.9995727539062</v>
      </c>
      <c r="I16" s="26">
        <v>580.5800170898438</v>
      </c>
      <c r="J16" s="26">
        <v>581.6047973632812</v>
      </c>
      <c r="K16" s="26">
        <v>611.705322265625</v>
      </c>
      <c r="L16" s="26">
        <v>615.5957641601562</v>
      </c>
      <c r="M16" s="26">
        <v>626.823974609375</v>
      </c>
      <c r="N16" s="26">
        <v>685.1957397460938</v>
      </c>
      <c r="O16" s="26">
        <v>694.0631713867188</v>
      </c>
      <c r="P16" s="26">
        <v>653.6055908203125</v>
      </c>
      <c r="Q16" s="26">
        <v>605.9638061523438</v>
      </c>
      <c r="R16" s="26">
        <v>492.1446533203125</v>
      </c>
      <c r="S16" s="26">
        <v>526.1788330078125</v>
      </c>
      <c r="T16" s="26">
        <v>0.2818962335586548</v>
      </c>
      <c r="U16" s="26">
        <v>0.2529999911785126</v>
      </c>
      <c r="V16" s="26">
        <v>0.253050833940506</v>
      </c>
      <c r="W16" s="26">
        <v>0.2714855968952179</v>
      </c>
      <c r="X16" s="26">
        <v>0.32005852460861206</v>
      </c>
      <c r="Y16" s="26">
        <v>0.38799959421157837</v>
      </c>
      <c r="Z16" s="26">
        <v>0.31810441613197327</v>
      </c>
      <c r="AA16" s="26">
        <v>0.3163646161556244</v>
      </c>
      <c r="AB16" s="26">
        <v>0.334205687046051</v>
      </c>
      <c r="AC16" s="26">
        <v>0.3375484347343445</v>
      </c>
      <c r="AD16" s="26">
        <v>0.34402352571487427</v>
      </c>
      <c r="AE16" s="26">
        <v>0.35468757152557373</v>
      </c>
      <c r="AF16" s="26">
        <v>0.384662389755249</v>
      </c>
      <c r="AG16" s="26">
        <v>0.3513699769973755</v>
      </c>
      <c r="AH16" s="26">
        <v>0.24695627391338348</v>
      </c>
      <c r="AI16" s="26">
        <v>0.21625584363937378</v>
      </c>
      <c r="AJ16" s="26">
        <v>0.2216111421585083</v>
      </c>
      <c r="AK16" s="26">
        <v>5.7113938331604</v>
      </c>
      <c r="AL16" s="26">
        <v>5.769999980926514</v>
      </c>
      <c r="AM16" s="26">
        <v>5.770317554473877</v>
      </c>
      <c r="AN16" s="26">
        <v>6.1845383644104</v>
      </c>
      <c r="AO16" s="26">
        <v>5.537042140960693</v>
      </c>
      <c r="AP16" s="26">
        <v>4.200008392333984</v>
      </c>
      <c r="AQ16" s="26">
        <v>5.617369651794434</v>
      </c>
      <c r="AR16" s="26">
        <v>5.72788667678833</v>
      </c>
      <c r="AS16" s="26">
        <v>5.277510166168213</v>
      </c>
      <c r="AT16" s="26">
        <v>5.198503494262695</v>
      </c>
      <c r="AU16" s="26">
        <v>5.025193691253662</v>
      </c>
      <c r="AV16" s="26">
        <v>3.956847906112671</v>
      </c>
      <c r="AW16" s="26">
        <v>3.9525153636932373</v>
      </c>
      <c r="AX16" s="26">
        <v>3.245586633682251</v>
      </c>
      <c r="AY16" s="26">
        <v>1.4995567798614502</v>
      </c>
      <c r="AZ16" s="26">
        <v>1.2125120162963867</v>
      </c>
      <c r="BA16" s="26">
        <v>1.2563199996948242</v>
      </c>
    </row>
    <row r="17" spans="2:53" ht="12.75">
      <c r="B17" s="25">
        <v>42084</v>
      </c>
      <c r="C17" s="26">
        <v>575.2566528320312</v>
      </c>
      <c r="D17" s="26">
        <v>473.586669921875</v>
      </c>
      <c r="E17" s="26">
        <v>471.1277770996094</v>
      </c>
      <c r="F17" s="26">
        <v>502.3000793457031</v>
      </c>
      <c r="G17" s="26">
        <v>581.258544921875</v>
      </c>
      <c r="H17" s="26">
        <v>648.9995727539062</v>
      </c>
      <c r="I17" s="26">
        <v>580.6915893554688</v>
      </c>
      <c r="J17" s="26">
        <v>580.6915893554688</v>
      </c>
      <c r="K17" s="26">
        <v>605.5391845703125</v>
      </c>
      <c r="L17" s="26">
        <v>612.8233642578125</v>
      </c>
      <c r="M17" s="26">
        <v>616.8480834960938</v>
      </c>
      <c r="N17" s="26">
        <v>655.0868530273438</v>
      </c>
      <c r="O17" s="26">
        <v>688.0485229492188</v>
      </c>
      <c r="P17" s="26">
        <v>654.9833984375</v>
      </c>
      <c r="Q17" s="26">
        <v>629.7505493164062</v>
      </c>
      <c r="R17" s="26">
        <v>490.8055419921875</v>
      </c>
      <c r="S17" s="26">
        <v>541.7756958007812</v>
      </c>
      <c r="T17" s="26">
        <v>0.3102775514125824</v>
      </c>
      <c r="U17" s="26">
        <v>0.2544049918651581</v>
      </c>
      <c r="V17" s="26">
        <v>0.25301238894462585</v>
      </c>
      <c r="W17" s="26">
        <v>0.27011382579803467</v>
      </c>
      <c r="X17" s="26">
        <v>0.32119402289390564</v>
      </c>
      <c r="Y17" s="26">
        <v>0.38799959421157837</v>
      </c>
      <c r="Z17" s="26">
        <v>0.3186551630496979</v>
      </c>
      <c r="AA17" s="26">
        <v>0.3186551630496979</v>
      </c>
      <c r="AB17" s="26">
        <v>0.33026963472366333</v>
      </c>
      <c r="AC17" s="26">
        <v>0.3349300026893616</v>
      </c>
      <c r="AD17" s="26">
        <v>0.3383592665195465</v>
      </c>
      <c r="AE17" s="26">
        <v>0.3387147784233093</v>
      </c>
      <c r="AF17" s="26">
        <v>0.3712795078754425</v>
      </c>
      <c r="AG17" s="26">
        <v>0.3510757386684418</v>
      </c>
      <c r="AH17" s="26">
        <v>0.292809396982193</v>
      </c>
      <c r="AI17" s="26">
        <v>0.21518856287002563</v>
      </c>
      <c r="AJ17" s="26">
        <v>0.2226993292570114</v>
      </c>
      <c r="AK17" s="26">
        <v>5.6042160987854</v>
      </c>
      <c r="AL17" s="26">
        <v>5.768365859985352</v>
      </c>
      <c r="AM17" s="26">
        <v>5.769982814788818</v>
      </c>
      <c r="AN17" s="26">
        <v>6.19782829284668</v>
      </c>
      <c r="AO17" s="26">
        <v>5.4983038902282715</v>
      </c>
      <c r="AP17" s="26">
        <v>4.200008392333984</v>
      </c>
      <c r="AQ17" s="26">
        <v>5.597130298614502</v>
      </c>
      <c r="AR17" s="26">
        <v>5.597130298614502</v>
      </c>
      <c r="AS17" s="26">
        <v>5.409219264984131</v>
      </c>
      <c r="AT17" s="26">
        <v>5.253859519958496</v>
      </c>
      <c r="AU17" s="26">
        <v>5.17603063583374</v>
      </c>
      <c r="AV17" s="26">
        <v>4.401298999786377</v>
      </c>
      <c r="AW17" s="26">
        <v>4.036179542541504</v>
      </c>
      <c r="AX17" s="26">
        <v>3.360698699951172</v>
      </c>
      <c r="AY17" s="26">
        <v>2.0736801624298096</v>
      </c>
      <c r="AZ17" s="26">
        <v>1.1978814601898193</v>
      </c>
      <c r="BA17" s="26">
        <v>1.252935528755188</v>
      </c>
    </row>
    <row r="18" spans="2:53" ht="12.75">
      <c r="B18" s="25">
        <v>42085</v>
      </c>
      <c r="C18" s="26">
        <v>587.7354736328125</v>
      </c>
      <c r="D18" s="26">
        <v>513.3096313476562</v>
      </c>
      <c r="E18" s="26">
        <v>505.8235778808594</v>
      </c>
      <c r="F18" s="26">
        <v>495.99859619140625</v>
      </c>
      <c r="G18" s="26">
        <v>582.5321655273438</v>
      </c>
      <c r="H18" s="26">
        <v>648.9995727539062</v>
      </c>
      <c r="I18" s="26">
        <v>580.9356689453125</v>
      </c>
      <c r="J18" s="26">
        <v>580.9356689453125</v>
      </c>
      <c r="K18" s="26">
        <v>601.34619140625</v>
      </c>
      <c r="L18" s="26">
        <v>608.0214233398438</v>
      </c>
      <c r="M18" s="26">
        <v>613.5859375</v>
      </c>
      <c r="N18" s="26">
        <v>643.0673828125</v>
      </c>
      <c r="O18" s="26">
        <v>673.2393798828125</v>
      </c>
      <c r="P18" s="26">
        <v>651.8755493164062</v>
      </c>
      <c r="Q18" s="26">
        <v>640.0660400390625</v>
      </c>
      <c r="R18" s="26">
        <v>489.26190185546875</v>
      </c>
      <c r="S18" s="26">
        <v>554.8397827148438</v>
      </c>
      <c r="T18" s="26">
        <v>0.31715938448905945</v>
      </c>
      <c r="U18" s="26">
        <v>0.2762381136417389</v>
      </c>
      <c r="V18" s="26">
        <v>0.27209463715553284</v>
      </c>
      <c r="W18" s="26">
        <v>0.266672819852829</v>
      </c>
      <c r="X18" s="26">
        <v>0.3227217495441437</v>
      </c>
      <c r="Y18" s="26">
        <v>0.38799959421157837</v>
      </c>
      <c r="Z18" s="26">
        <v>0.31935232877731323</v>
      </c>
      <c r="AA18" s="26">
        <v>0.31935232877731323</v>
      </c>
      <c r="AB18" s="26">
        <v>0.32707756757736206</v>
      </c>
      <c r="AC18" s="26">
        <v>0.33180874586105347</v>
      </c>
      <c r="AD18" s="26">
        <v>0.3354948163032532</v>
      </c>
      <c r="AE18" s="26">
        <v>0.3314240574836731</v>
      </c>
      <c r="AF18" s="26">
        <v>0.3503309488296509</v>
      </c>
      <c r="AG18" s="26">
        <v>0.34780818223953247</v>
      </c>
      <c r="AH18" s="26">
        <v>0.3320602774620056</v>
      </c>
      <c r="AI18" s="26">
        <v>0.21346333622932434</v>
      </c>
      <c r="AJ18" s="26">
        <v>0.2278434932231903</v>
      </c>
      <c r="AK18" s="26">
        <v>5.592707633972168</v>
      </c>
      <c r="AL18" s="26">
        <v>5.722483158111572</v>
      </c>
      <c r="AM18" s="26">
        <v>5.735492706298828</v>
      </c>
      <c r="AN18" s="26">
        <v>6.2269062995910645</v>
      </c>
      <c r="AO18" s="26">
        <v>5.456536769866943</v>
      </c>
      <c r="AP18" s="26">
        <v>4.200008392333984</v>
      </c>
      <c r="AQ18" s="26">
        <v>5.571691513061523</v>
      </c>
      <c r="AR18" s="26">
        <v>5.571691513061523</v>
      </c>
      <c r="AS18" s="26">
        <v>5.547171115875244</v>
      </c>
      <c r="AT18" s="26">
        <v>5.355866432189941</v>
      </c>
      <c r="AU18" s="26">
        <v>5.238375663757324</v>
      </c>
      <c r="AV18" s="26">
        <v>4.550631046295166</v>
      </c>
      <c r="AW18" s="26">
        <v>4.156883716583252</v>
      </c>
      <c r="AX18" s="26">
        <v>3.508406162261963</v>
      </c>
      <c r="AY18" s="26">
        <v>2.587010145187378</v>
      </c>
      <c r="AZ18" s="26">
        <v>1.1759814023971558</v>
      </c>
      <c r="BA18" s="26">
        <v>1.3058712482452393</v>
      </c>
    </row>
    <row r="19" spans="2:53" ht="12.75">
      <c r="B19" s="25">
        <v>42086</v>
      </c>
      <c r="C19" s="26">
        <v>597.9347534179688</v>
      </c>
      <c r="D19" s="26">
        <v>572.6385498046875</v>
      </c>
      <c r="E19" s="26">
        <v>574.0879516601562</v>
      </c>
      <c r="F19" s="26">
        <v>490.2809753417969</v>
      </c>
      <c r="G19" s="26">
        <v>581.5841674804688</v>
      </c>
      <c r="H19" s="26">
        <v>648.9995727539062</v>
      </c>
      <c r="I19" s="26">
        <v>581.2839965820312</v>
      </c>
      <c r="J19" s="26">
        <v>581.2839965820312</v>
      </c>
      <c r="K19" s="26">
        <v>598.334716796875</v>
      </c>
      <c r="L19" s="26">
        <v>600.9371948242188</v>
      </c>
      <c r="M19" s="26">
        <v>606.6001586914062</v>
      </c>
      <c r="N19" s="26">
        <v>621.7653198242188</v>
      </c>
      <c r="O19" s="26">
        <v>642.7693481445312</v>
      </c>
      <c r="P19" s="26">
        <v>643.5264282226562</v>
      </c>
      <c r="Q19" s="26">
        <v>605.0404052734375</v>
      </c>
      <c r="R19" s="26">
        <v>491.2344055175781</v>
      </c>
      <c r="S19" s="26">
        <v>571.4241943359375</v>
      </c>
      <c r="T19" s="26">
        <v>0.32278406620025635</v>
      </c>
      <c r="U19" s="26">
        <v>0.30883917212486267</v>
      </c>
      <c r="V19" s="26">
        <v>0.3095962405204773</v>
      </c>
      <c r="W19" s="26">
        <v>0.26368919014930725</v>
      </c>
      <c r="X19" s="26">
        <v>0.32196328043937683</v>
      </c>
      <c r="Y19" s="26">
        <v>0.38799959421157837</v>
      </c>
      <c r="Z19" s="26">
        <v>0.3203139007091522</v>
      </c>
      <c r="AA19" s="26">
        <v>0.3203139007091522</v>
      </c>
      <c r="AB19" s="26">
        <v>0.3245529532432556</v>
      </c>
      <c r="AC19" s="26">
        <v>0.32669535279273987</v>
      </c>
      <c r="AD19" s="26">
        <v>0.3309013843536377</v>
      </c>
      <c r="AE19" s="26">
        <v>0.3322709798812866</v>
      </c>
      <c r="AF19" s="26">
        <v>0.3313463032245636</v>
      </c>
      <c r="AG19" s="26">
        <v>0.32909664511680603</v>
      </c>
      <c r="AH19" s="26">
        <v>0.3080446720123291</v>
      </c>
      <c r="AI19" s="26">
        <v>0.21494215726852417</v>
      </c>
      <c r="AJ19" s="26">
        <v>0.2427632063627243</v>
      </c>
      <c r="AK19" s="26">
        <v>5.57867431640625</v>
      </c>
      <c r="AL19" s="26">
        <v>5.6099982261657715</v>
      </c>
      <c r="AM19" s="26">
        <v>5.606420516967773</v>
      </c>
      <c r="AN19" s="26">
        <v>6.251659393310547</v>
      </c>
      <c r="AO19" s="26">
        <v>5.460872650146484</v>
      </c>
      <c r="AP19" s="26">
        <v>4.200008392333984</v>
      </c>
      <c r="AQ19" s="26">
        <v>5.534942150115967</v>
      </c>
      <c r="AR19" s="26">
        <v>5.534942150115967</v>
      </c>
      <c r="AS19" s="26">
        <v>5.63540506362915</v>
      </c>
      <c r="AT19" s="26">
        <v>5.561110973358154</v>
      </c>
      <c r="AU19" s="26">
        <v>5.387543678283691</v>
      </c>
      <c r="AV19" s="26">
        <v>5.008014678955078</v>
      </c>
      <c r="AW19" s="26">
        <v>4.5554022789001465</v>
      </c>
      <c r="AX19" s="26">
        <v>3.8700203895568848</v>
      </c>
      <c r="AY19" s="26">
        <v>2.5179388523101807</v>
      </c>
      <c r="AZ19" s="26">
        <v>1.1925419569015503</v>
      </c>
      <c r="BA19" s="26">
        <v>1.482256531715393</v>
      </c>
    </row>
    <row r="20" spans="2:53" ht="12.75">
      <c r="B20" s="25">
        <v>42087</v>
      </c>
      <c r="C20" s="26">
        <v>604.9544677734375</v>
      </c>
      <c r="D20" s="26">
        <v>585.9238891601562</v>
      </c>
      <c r="E20" s="26">
        <v>586.175537109375</v>
      </c>
      <c r="F20" s="26">
        <v>486.378173828125</v>
      </c>
      <c r="G20" s="26">
        <v>580.7759399414062</v>
      </c>
      <c r="H20" s="26">
        <v>648.9995727539062</v>
      </c>
      <c r="I20" s="26">
        <v>581.254150390625</v>
      </c>
      <c r="J20" s="26">
        <v>581.254150390625</v>
      </c>
      <c r="K20" s="26">
        <v>595.25244140625</v>
      </c>
      <c r="L20" s="26">
        <v>598.5046997070312</v>
      </c>
      <c r="M20" s="26">
        <v>600.7837524414062</v>
      </c>
      <c r="N20" s="26">
        <v>617.802734375</v>
      </c>
      <c r="O20" s="26">
        <v>624.3186645507812</v>
      </c>
      <c r="P20" s="26">
        <v>619.43359375</v>
      </c>
      <c r="Q20" s="26">
        <v>619.7965087890625</v>
      </c>
      <c r="R20" s="26">
        <v>531.83837890625</v>
      </c>
      <c r="S20" s="26">
        <v>583.8856811523438</v>
      </c>
      <c r="T20" s="26">
        <v>0.3266545534133911</v>
      </c>
      <c r="U20" s="26">
        <v>0.3161754310131073</v>
      </c>
      <c r="V20" s="26">
        <v>0.3162924349308014</v>
      </c>
      <c r="W20" s="26">
        <v>0.26121383905410767</v>
      </c>
      <c r="X20" s="26">
        <v>0.32129043340682983</v>
      </c>
      <c r="Y20" s="26">
        <v>0.38799959421157837</v>
      </c>
      <c r="Z20" s="26">
        <v>0.320650577545166</v>
      </c>
      <c r="AA20" s="26">
        <v>0.320650577545166</v>
      </c>
      <c r="AB20" s="26">
        <v>0.32246875762939453</v>
      </c>
      <c r="AC20" s="26">
        <v>0.3246946334838867</v>
      </c>
      <c r="AD20" s="26">
        <v>0.3265201449394226</v>
      </c>
      <c r="AE20" s="26">
        <v>0.3285127878189087</v>
      </c>
      <c r="AF20" s="26">
        <v>0.3309020400047302</v>
      </c>
      <c r="AG20" s="26">
        <v>0.31393176317214966</v>
      </c>
      <c r="AH20" s="26">
        <v>0.32250458002090454</v>
      </c>
      <c r="AI20" s="26">
        <v>0.23432490229606628</v>
      </c>
      <c r="AJ20" s="26">
        <v>0.2598039209842682</v>
      </c>
      <c r="AK20" s="26">
        <v>5.57712984085083</v>
      </c>
      <c r="AL20" s="26">
        <v>5.594120502471924</v>
      </c>
      <c r="AM20" s="26">
        <v>5.594108581542969</v>
      </c>
      <c r="AN20" s="26">
        <v>6.263043403625488</v>
      </c>
      <c r="AO20" s="26">
        <v>5.467387676239014</v>
      </c>
      <c r="AP20" s="26">
        <v>4.200008392333984</v>
      </c>
      <c r="AQ20" s="26">
        <v>5.516617774963379</v>
      </c>
      <c r="AR20" s="26">
        <v>5.516617774963379</v>
      </c>
      <c r="AS20" s="26">
        <v>5.687678813934326</v>
      </c>
      <c r="AT20" s="26">
        <v>5.631346702575684</v>
      </c>
      <c r="AU20" s="26">
        <v>5.566143035888672</v>
      </c>
      <c r="AV20" s="26">
        <v>5.082708358764648</v>
      </c>
      <c r="AW20" s="26">
        <v>4.935661315917969</v>
      </c>
      <c r="AX20" s="26">
        <v>4.116835117340088</v>
      </c>
      <c r="AY20" s="26">
        <v>2.9237382411956787</v>
      </c>
      <c r="AZ20" s="26">
        <v>1.420012354850769</v>
      </c>
      <c r="BA20" s="26">
        <v>1.699148416519165</v>
      </c>
    </row>
    <row r="21" spans="2:53" ht="12.75">
      <c r="B21" s="25">
        <v>42088</v>
      </c>
      <c r="C21" s="26">
        <v>610.106201171875</v>
      </c>
      <c r="D21" s="26">
        <v>596.904296875</v>
      </c>
      <c r="E21" s="26">
        <v>596.6923217773438</v>
      </c>
      <c r="F21" s="26">
        <v>485.3221435546875</v>
      </c>
      <c r="G21" s="26">
        <v>579.9901123046875</v>
      </c>
      <c r="H21" s="26">
        <v>648.9995727539062</v>
      </c>
      <c r="I21" s="26">
        <v>581.0967407226562</v>
      </c>
      <c r="J21" s="26">
        <v>581.0967407226562</v>
      </c>
      <c r="K21" s="26">
        <v>593.0121459960938</v>
      </c>
      <c r="L21" s="26">
        <v>596.6160278320312</v>
      </c>
      <c r="M21" s="26">
        <v>599.3232421875</v>
      </c>
      <c r="N21" s="26">
        <v>615.1433715820312</v>
      </c>
      <c r="O21" s="26">
        <v>619.736083984375</v>
      </c>
      <c r="P21" s="26">
        <v>603.7091064453125</v>
      </c>
      <c r="Q21" s="26">
        <v>616.2096557617188</v>
      </c>
      <c r="R21" s="26">
        <v>555.2222290039062</v>
      </c>
      <c r="S21" s="26">
        <v>589.2716674804688</v>
      </c>
      <c r="T21" s="26">
        <v>0.3294947147369385</v>
      </c>
      <c r="U21" s="26">
        <v>0.3222082555294037</v>
      </c>
      <c r="V21" s="26">
        <v>0.32210761308670044</v>
      </c>
      <c r="W21" s="26">
        <v>0.2603462040424347</v>
      </c>
      <c r="X21" s="26">
        <v>0.320640504360199</v>
      </c>
      <c r="Y21" s="26">
        <v>0.38799959421157837</v>
      </c>
      <c r="Z21" s="26">
        <v>0.32070621848106384</v>
      </c>
      <c r="AA21" s="26">
        <v>0.32070621848106384</v>
      </c>
      <c r="AB21" s="26">
        <v>0.321134090423584</v>
      </c>
      <c r="AC21" s="26">
        <v>0.323323130607605</v>
      </c>
      <c r="AD21" s="26">
        <v>0.3253091871738434</v>
      </c>
      <c r="AE21" s="26">
        <v>0.3238911032676697</v>
      </c>
      <c r="AF21" s="26">
        <v>0.33045482635498047</v>
      </c>
      <c r="AG21" s="26">
        <v>0.30658093094825745</v>
      </c>
      <c r="AH21" s="26">
        <v>0.31815391778945923</v>
      </c>
      <c r="AI21" s="26">
        <v>0.23017363250255585</v>
      </c>
      <c r="AJ21" s="26">
        <v>0.2703212797641754</v>
      </c>
      <c r="AK21" s="26">
        <v>5.578439235687256</v>
      </c>
      <c r="AL21" s="26">
        <v>5.58065128326416</v>
      </c>
      <c r="AM21" s="26">
        <v>5.580419540405273</v>
      </c>
      <c r="AN21" s="26">
        <v>6.262899875640869</v>
      </c>
      <c r="AO21" s="26">
        <v>5.47097635269165</v>
      </c>
      <c r="AP21" s="26">
        <v>4.200008392333984</v>
      </c>
      <c r="AQ21" s="26">
        <v>5.508138179779053</v>
      </c>
      <c r="AR21" s="26">
        <v>5.508138179779053</v>
      </c>
      <c r="AS21" s="26">
        <v>5.711807727813721</v>
      </c>
      <c r="AT21" s="26">
        <v>5.666626453399658</v>
      </c>
      <c r="AU21" s="26">
        <v>5.611548900604248</v>
      </c>
      <c r="AV21" s="26">
        <v>5.121921062469482</v>
      </c>
      <c r="AW21" s="26">
        <v>5.04610538482666</v>
      </c>
      <c r="AX21" s="26">
        <v>4.128210544586182</v>
      </c>
      <c r="AY21" s="26">
        <v>3.0072429180145264</v>
      </c>
      <c r="AZ21" s="26">
        <v>1.3368985652923584</v>
      </c>
      <c r="BA21" s="26">
        <v>1.8816108703613281</v>
      </c>
    </row>
    <row r="22" spans="2:53" ht="12.75">
      <c r="B22" s="25">
        <v>42089</v>
      </c>
      <c r="C22" s="26">
        <v>615.78955078125</v>
      </c>
      <c r="D22" s="26">
        <v>604.0126342773438</v>
      </c>
      <c r="E22" s="26">
        <v>604.1226196289062</v>
      </c>
      <c r="F22" s="26">
        <v>487.7785949707031</v>
      </c>
      <c r="G22" s="26">
        <v>580.3948364257812</v>
      </c>
      <c r="H22" s="26">
        <v>648.9995727539062</v>
      </c>
      <c r="I22" s="26">
        <v>580.9005126953125</v>
      </c>
      <c r="J22" s="26">
        <v>580.9005126953125</v>
      </c>
      <c r="K22" s="26">
        <v>590.644775390625</v>
      </c>
      <c r="L22" s="26">
        <v>594.9750366210938</v>
      </c>
      <c r="M22" s="26">
        <v>598.3623657226562</v>
      </c>
      <c r="N22" s="26">
        <v>617.0462036132812</v>
      </c>
      <c r="O22" s="26">
        <v>614.1338500976562</v>
      </c>
      <c r="P22" s="26">
        <v>597.8616943359375</v>
      </c>
      <c r="Q22" s="26">
        <v>628.6918334960938</v>
      </c>
      <c r="R22" s="26">
        <v>553.9744873046875</v>
      </c>
      <c r="S22" s="26">
        <v>594.4163208007812</v>
      </c>
      <c r="T22" s="26">
        <v>0.33262899518013</v>
      </c>
      <c r="U22" s="26">
        <v>0.3261963427066803</v>
      </c>
      <c r="V22" s="26">
        <v>0.3261820673942566</v>
      </c>
      <c r="W22" s="26">
        <v>0.26146483421325684</v>
      </c>
      <c r="X22" s="26">
        <v>0.32113033533096313</v>
      </c>
      <c r="Y22" s="26">
        <v>0.38799959421157837</v>
      </c>
      <c r="Z22" s="26">
        <v>0.3207453489303589</v>
      </c>
      <c r="AA22" s="26">
        <v>0.3207453489303589</v>
      </c>
      <c r="AB22" s="26">
        <v>0.3197896182537079</v>
      </c>
      <c r="AC22" s="26">
        <v>0.32232561707496643</v>
      </c>
      <c r="AD22" s="26">
        <v>0.3246210217475891</v>
      </c>
      <c r="AE22" s="26">
        <v>0.31833383440971375</v>
      </c>
      <c r="AF22" s="26">
        <v>0.30787181854248047</v>
      </c>
      <c r="AG22" s="26">
        <v>0.31127479672431946</v>
      </c>
      <c r="AH22" s="26">
        <v>0.31648385524749756</v>
      </c>
      <c r="AI22" s="26">
        <v>0.2243395745754242</v>
      </c>
      <c r="AJ22" s="26">
        <v>0.279326468706131</v>
      </c>
      <c r="AK22" s="26">
        <v>5.558696746826172</v>
      </c>
      <c r="AL22" s="26">
        <v>5.577437877655029</v>
      </c>
      <c r="AM22" s="26">
        <v>5.577299118041992</v>
      </c>
      <c r="AN22" s="26">
        <v>6.248415470123291</v>
      </c>
      <c r="AO22" s="26">
        <v>5.4530744552612305</v>
      </c>
      <c r="AP22" s="26">
        <v>4.200008392333984</v>
      </c>
      <c r="AQ22" s="26">
        <v>5.498125076293945</v>
      </c>
      <c r="AR22" s="26">
        <v>5.498125076293945</v>
      </c>
      <c r="AS22" s="26">
        <v>5.729134559631348</v>
      </c>
      <c r="AT22" s="26">
        <v>5.69069766998291</v>
      </c>
      <c r="AU22" s="26">
        <v>5.633916854858398</v>
      </c>
      <c r="AV22" s="26">
        <v>5.048764705657959</v>
      </c>
      <c r="AW22" s="26">
        <v>4.538206100463867</v>
      </c>
      <c r="AX22" s="26">
        <v>4.454381942749023</v>
      </c>
      <c r="AY22" s="26">
        <v>3.3594930171966553</v>
      </c>
      <c r="AZ22" s="26">
        <v>1.2534164190292358</v>
      </c>
      <c r="BA22" s="26">
        <v>2.061337947845459</v>
      </c>
    </row>
    <row r="23" spans="2:53" ht="12.75">
      <c r="B23" s="25">
        <v>42090</v>
      </c>
      <c r="C23" s="26">
        <v>618.6749267578125</v>
      </c>
      <c r="D23" s="26">
        <v>610.0344848632812</v>
      </c>
      <c r="E23" s="26">
        <v>609.1263427734375</v>
      </c>
      <c r="F23" s="26">
        <v>494.1500549316406</v>
      </c>
      <c r="G23" s="26">
        <v>579.9130859375</v>
      </c>
      <c r="H23" s="26">
        <v>648.8990478515625</v>
      </c>
      <c r="I23" s="26">
        <v>580.9005126953125</v>
      </c>
      <c r="J23" s="26">
        <v>580.9005126953125</v>
      </c>
      <c r="K23" s="26">
        <v>589.9068603515625</v>
      </c>
      <c r="L23" s="26">
        <v>593.2113037109375</v>
      </c>
      <c r="M23" s="26">
        <v>597.75439453125</v>
      </c>
      <c r="N23" s="26">
        <v>621.997802734375</v>
      </c>
      <c r="O23" s="26">
        <v>606.4893188476562</v>
      </c>
      <c r="P23" s="26">
        <v>593.3555908203125</v>
      </c>
      <c r="Q23" s="26">
        <v>595.8984375</v>
      </c>
      <c r="R23" s="26">
        <v>613.5883178710938</v>
      </c>
      <c r="S23" s="26">
        <v>597.03125</v>
      </c>
      <c r="T23" s="26">
        <v>0.3342195451259613</v>
      </c>
      <c r="U23" s="26">
        <v>0.3294455111026764</v>
      </c>
      <c r="V23" s="26">
        <v>0.32895737886428833</v>
      </c>
      <c r="W23" s="26">
        <v>0.26488351821899414</v>
      </c>
      <c r="X23" s="26">
        <v>0.32068318128585815</v>
      </c>
      <c r="Y23" s="26">
        <v>0.3879016041755676</v>
      </c>
      <c r="Z23" s="26">
        <v>0.3207453489303589</v>
      </c>
      <c r="AA23" s="26">
        <v>0.3207453489303589</v>
      </c>
      <c r="AB23" s="26">
        <v>0.3193868100643158</v>
      </c>
      <c r="AC23" s="26">
        <v>0.32127776741981506</v>
      </c>
      <c r="AD23" s="26">
        <v>0.32419243454933167</v>
      </c>
      <c r="AE23" s="26">
        <v>0.3123443126678467</v>
      </c>
      <c r="AF23" s="26">
        <v>0.2517854869365692</v>
      </c>
      <c r="AG23" s="26">
        <v>0.30066218972206116</v>
      </c>
      <c r="AH23" s="26">
        <v>0.29457223415374756</v>
      </c>
      <c r="AI23" s="26">
        <v>0.21536049246788025</v>
      </c>
      <c r="AJ23" s="26">
        <v>0.28397637605667114</v>
      </c>
      <c r="AK23" s="26">
        <v>5.548180103302002</v>
      </c>
      <c r="AL23" s="26">
        <v>5.576416015625</v>
      </c>
      <c r="AM23" s="26">
        <v>5.578363418579102</v>
      </c>
      <c r="AN23" s="26">
        <v>6.218364715576172</v>
      </c>
      <c r="AO23" s="26">
        <v>5.458545207977295</v>
      </c>
      <c r="AP23" s="26">
        <v>4.201841831207275</v>
      </c>
      <c r="AQ23" s="26">
        <v>5.498125076293945</v>
      </c>
      <c r="AR23" s="26">
        <v>5.498125076293945</v>
      </c>
      <c r="AS23" s="26">
        <v>5.733123302459717</v>
      </c>
      <c r="AT23" s="26">
        <v>5.708391189575195</v>
      </c>
      <c r="AU23" s="26">
        <v>5.646068572998047</v>
      </c>
      <c r="AV23" s="26">
        <v>4.892947196960449</v>
      </c>
      <c r="AW23" s="26">
        <v>2.7563540935516357</v>
      </c>
      <c r="AX23" s="26">
        <v>4.268903732299805</v>
      </c>
      <c r="AY23" s="26">
        <v>3.458672046661377</v>
      </c>
      <c r="AZ23" s="26">
        <v>1.068686604499817</v>
      </c>
      <c r="BA23" s="26">
        <v>2.164646625518799</v>
      </c>
    </row>
    <row r="24" spans="2:53" ht="12.75">
      <c r="B24" s="25">
        <v>42091</v>
      </c>
      <c r="C24" s="26">
        <v>621.169921875</v>
      </c>
      <c r="D24" s="26">
        <v>615.5061645507812</v>
      </c>
      <c r="E24" s="26">
        <v>611.4132690429688</v>
      </c>
      <c r="F24" s="26">
        <v>502.136474609375</v>
      </c>
      <c r="G24" s="26">
        <v>580.1320190429688</v>
      </c>
      <c r="H24" s="26">
        <v>648.7740478515625</v>
      </c>
      <c r="I24" s="26">
        <v>580.9005126953125</v>
      </c>
      <c r="J24" s="26">
        <v>580.9005126953125</v>
      </c>
      <c r="K24" s="26">
        <v>589.8892211914062</v>
      </c>
      <c r="L24" s="26">
        <v>593.1757202148438</v>
      </c>
      <c r="M24" s="26">
        <v>597.699951171875</v>
      </c>
      <c r="N24" s="26">
        <v>625.9635009765625</v>
      </c>
      <c r="O24" s="26">
        <v>608.5185546875</v>
      </c>
      <c r="P24" s="26">
        <v>574.979248046875</v>
      </c>
      <c r="Q24" s="26">
        <v>577.1446533203125</v>
      </c>
      <c r="R24" s="26">
        <v>623.5536499023438</v>
      </c>
      <c r="S24" s="26">
        <v>597.8038330078125</v>
      </c>
      <c r="T24" s="26">
        <v>0.33559495210647583</v>
      </c>
      <c r="U24" s="26">
        <v>0.33253395557403564</v>
      </c>
      <c r="V24" s="26">
        <v>0.33020704984664917</v>
      </c>
      <c r="W24" s="26">
        <v>0.2694413661956787</v>
      </c>
      <c r="X24" s="26">
        <v>0.3205949366092682</v>
      </c>
      <c r="Y24" s="26">
        <v>0.38777956366539</v>
      </c>
      <c r="Z24" s="26">
        <v>0.3207453489303589</v>
      </c>
      <c r="AA24" s="26">
        <v>0.3207453489303589</v>
      </c>
      <c r="AB24" s="26">
        <v>0.3193868100643158</v>
      </c>
      <c r="AC24" s="26">
        <v>0.32127776741981506</v>
      </c>
      <c r="AD24" s="26">
        <v>0.32419243454933167</v>
      </c>
      <c r="AE24" s="26">
        <v>0.3081132471561432</v>
      </c>
      <c r="AF24" s="26">
        <v>0.2541126310825348</v>
      </c>
      <c r="AG24" s="26">
        <v>0.24287545680999756</v>
      </c>
      <c r="AH24" s="26">
        <v>0.28237661719322205</v>
      </c>
      <c r="AI24" s="26">
        <v>0.2730507552623749</v>
      </c>
      <c r="AJ24" s="26">
        <v>0.2854442596435547</v>
      </c>
      <c r="AK24" s="26">
        <v>5.522469997406006</v>
      </c>
      <c r="AL24" s="26">
        <v>5.559643745422363</v>
      </c>
      <c r="AM24" s="26">
        <v>5.573872089385986</v>
      </c>
      <c r="AN24" s="26">
        <v>6.1829376220703125</v>
      </c>
      <c r="AO24" s="26">
        <v>5.462471008300781</v>
      </c>
      <c r="AP24" s="26">
        <v>4.20412540435791</v>
      </c>
      <c r="AQ24" s="26">
        <v>5.498125076293945</v>
      </c>
      <c r="AR24" s="26">
        <v>5.498125076293945</v>
      </c>
      <c r="AS24" s="26">
        <v>5.733123302459717</v>
      </c>
      <c r="AT24" s="26">
        <v>5.708704471588135</v>
      </c>
      <c r="AU24" s="26">
        <v>5.6471052169799805</v>
      </c>
      <c r="AV24" s="26">
        <v>4.768690586090088</v>
      </c>
      <c r="AW24" s="26">
        <v>2.860574722290039</v>
      </c>
      <c r="AX24" s="26">
        <v>2.4380905628204346</v>
      </c>
      <c r="AY24" s="26">
        <v>3.3193578720092773</v>
      </c>
      <c r="AZ24" s="26">
        <v>1.8218246698379517</v>
      </c>
      <c r="BA24" s="26">
        <v>2.2015480995178223</v>
      </c>
    </row>
    <row r="25" spans="2:53" ht="12.75">
      <c r="B25" s="25">
        <v>42092</v>
      </c>
      <c r="C25" s="26">
        <v>624.5213623046875</v>
      </c>
      <c r="D25" s="26">
        <v>618.7752685546875</v>
      </c>
      <c r="E25" s="26">
        <v>613.5735473632812</v>
      </c>
      <c r="F25" s="26">
        <v>512.694580078125</v>
      </c>
      <c r="G25" s="26">
        <v>580.5586547851562</v>
      </c>
      <c r="H25" s="26">
        <v>648.6741333007812</v>
      </c>
      <c r="I25" s="26">
        <v>580.9005126953125</v>
      </c>
      <c r="J25" s="26">
        <v>580.9005126953125</v>
      </c>
      <c r="K25" s="26">
        <v>589.8734130859375</v>
      </c>
      <c r="L25" s="26">
        <v>593.1415405273438</v>
      </c>
      <c r="M25" s="26">
        <v>597.6602172851562</v>
      </c>
      <c r="N25" s="26">
        <v>626.5634155273438</v>
      </c>
      <c r="O25" s="26">
        <v>602.4055786132812</v>
      </c>
      <c r="P25" s="26">
        <v>574.04296875</v>
      </c>
      <c r="Q25" s="26">
        <v>561.9754638671875</v>
      </c>
      <c r="R25" s="26">
        <v>616.7981567382812</v>
      </c>
      <c r="S25" s="26">
        <v>597.897705078125</v>
      </c>
      <c r="T25" s="26">
        <v>0.33744344115257263</v>
      </c>
      <c r="U25" s="26">
        <v>0.3342691957950592</v>
      </c>
      <c r="V25" s="26">
        <v>0.3314085602760315</v>
      </c>
      <c r="W25" s="26">
        <v>0.27544668316841125</v>
      </c>
      <c r="X25" s="26">
        <v>0.32063066959381104</v>
      </c>
      <c r="Y25" s="26">
        <v>0.3876814842224121</v>
      </c>
      <c r="Z25" s="26">
        <v>0.3207453489303589</v>
      </c>
      <c r="AA25" s="26">
        <v>0.3207453489303589</v>
      </c>
      <c r="AB25" s="26">
        <v>0.3193868100643158</v>
      </c>
      <c r="AC25" s="26">
        <v>0.32127776741981506</v>
      </c>
      <c r="AD25" s="26">
        <v>0.32419243454933167</v>
      </c>
      <c r="AE25" s="26">
        <v>0.30740875005722046</v>
      </c>
      <c r="AF25" s="26">
        <v>0.21208608150482178</v>
      </c>
      <c r="AG25" s="26">
        <v>0.23967726528644562</v>
      </c>
      <c r="AH25" s="26">
        <v>0.2743876874446869</v>
      </c>
      <c r="AI25" s="26">
        <v>0.31607586145401</v>
      </c>
      <c r="AJ25" s="26">
        <v>0.2856403887271881</v>
      </c>
      <c r="AK25" s="26">
        <v>5.444037914276123</v>
      </c>
      <c r="AL25" s="26">
        <v>5.545773983001709</v>
      </c>
      <c r="AM25" s="26">
        <v>5.566400051116943</v>
      </c>
      <c r="AN25" s="26">
        <v>6.129720687866211</v>
      </c>
      <c r="AO25" s="26">
        <v>5.465847015380859</v>
      </c>
      <c r="AP25" s="26">
        <v>4.205965042114258</v>
      </c>
      <c r="AQ25" s="26">
        <v>5.498125076293945</v>
      </c>
      <c r="AR25" s="26">
        <v>5.498125076293945</v>
      </c>
      <c r="AS25" s="26">
        <v>5.733123302459717</v>
      </c>
      <c r="AT25" s="26">
        <v>5.709005355834961</v>
      </c>
      <c r="AU25" s="26">
        <v>5.647853851318359</v>
      </c>
      <c r="AV25" s="26">
        <v>4.749968528747559</v>
      </c>
      <c r="AW25" s="26">
        <v>1.4192445278167725</v>
      </c>
      <c r="AX25" s="26">
        <v>2.353315830230713</v>
      </c>
      <c r="AY25" s="26">
        <v>3.196399211883545</v>
      </c>
      <c r="AZ25" s="26">
        <v>2.5208301544189453</v>
      </c>
      <c r="BA25" s="26">
        <v>2.214653968811035</v>
      </c>
    </row>
    <row r="26" spans="2:53" ht="12.75">
      <c r="B26" s="25">
        <v>42093</v>
      </c>
      <c r="C26" s="26">
        <v>627.9786376953125</v>
      </c>
      <c r="D26" s="26">
        <v>621.3262329101562</v>
      </c>
      <c r="E26" s="26">
        <v>615.6954345703125</v>
      </c>
      <c r="F26" s="26">
        <v>524.1928100585938</v>
      </c>
      <c r="G26" s="26">
        <v>581.054931640625</v>
      </c>
      <c r="H26" s="26">
        <v>648.5743408203125</v>
      </c>
      <c r="I26" s="26">
        <v>580.9005126953125</v>
      </c>
      <c r="J26" s="26">
        <v>580.9005126953125</v>
      </c>
      <c r="K26" s="26">
        <v>589.859130859375</v>
      </c>
      <c r="L26" s="26">
        <v>593.10888671875</v>
      </c>
      <c r="M26" s="26">
        <v>597.62744140625</v>
      </c>
      <c r="N26" s="26">
        <v>626.968017578125</v>
      </c>
      <c r="O26" s="26">
        <v>602.2861938476562</v>
      </c>
      <c r="P26" s="26">
        <v>572.5166015625</v>
      </c>
      <c r="Q26" s="26">
        <v>569.718505859375</v>
      </c>
      <c r="R26" s="26">
        <v>614.0945434570312</v>
      </c>
      <c r="S26" s="26">
        <v>598.0709228515625</v>
      </c>
      <c r="T26" s="26">
        <v>0.3393505811691284</v>
      </c>
      <c r="U26" s="26">
        <v>0.33564022183418274</v>
      </c>
      <c r="V26" s="26">
        <v>0.33254021406173706</v>
      </c>
      <c r="W26" s="26">
        <v>0.2821030020713806</v>
      </c>
      <c r="X26" s="26">
        <v>0.32071012258529663</v>
      </c>
      <c r="Y26" s="26">
        <v>0.3875829875469208</v>
      </c>
      <c r="Z26" s="26">
        <v>0.3207453489303589</v>
      </c>
      <c r="AA26" s="26">
        <v>0.3207453489303589</v>
      </c>
      <c r="AB26" s="26">
        <v>0.3193868100643158</v>
      </c>
      <c r="AC26" s="26">
        <v>0.32127776741981506</v>
      </c>
      <c r="AD26" s="26">
        <v>0.32419243454933167</v>
      </c>
      <c r="AE26" s="26">
        <v>0.30678367614746094</v>
      </c>
      <c r="AF26" s="26">
        <v>0.20957675576210022</v>
      </c>
      <c r="AG26" s="26">
        <v>0.22419849038124084</v>
      </c>
      <c r="AH26" s="26">
        <v>0.28611308336257935</v>
      </c>
      <c r="AI26" s="26">
        <v>0.3181714713573456</v>
      </c>
      <c r="AJ26" s="26">
        <v>0.285968542098999</v>
      </c>
      <c r="AK26" s="26">
        <v>5.326955795288086</v>
      </c>
      <c r="AL26" s="26">
        <v>5.516102313995361</v>
      </c>
      <c r="AM26" s="26">
        <v>5.5589985847473145</v>
      </c>
      <c r="AN26" s="26">
        <v>6.046743869781494</v>
      </c>
      <c r="AO26" s="26">
        <v>5.469486713409424</v>
      </c>
      <c r="AP26" s="26">
        <v>4.20781946182251</v>
      </c>
      <c r="AQ26" s="26">
        <v>5.498125076293945</v>
      </c>
      <c r="AR26" s="26">
        <v>5.498125076293945</v>
      </c>
      <c r="AS26" s="26">
        <v>5.733123302459717</v>
      </c>
      <c r="AT26" s="26">
        <v>5.709293365478516</v>
      </c>
      <c r="AU26" s="26">
        <v>5.648463249206543</v>
      </c>
      <c r="AV26" s="26">
        <v>4.737508296966553</v>
      </c>
      <c r="AW26" s="26">
        <v>1.3340343236923218</v>
      </c>
      <c r="AX26" s="26">
        <v>1.8337981700897217</v>
      </c>
      <c r="AY26" s="26">
        <v>3.629958391189575</v>
      </c>
      <c r="AZ26" s="26">
        <v>2.752668857574463</v>
      </c>
      <c r="BA26" s="26">
        <v>2.227092742919922</v>
      </c>
    </row>
    <row r="27" spans="2:53" ht="12.75">
      <c r="B27" s="25">
        <v>42094</v>
      </c>
      <c r="C27" s="26">
        <v>629.5582275390625</v>
      </c>
      <c r="D27" s="26">
        <v>624.5226440429688</v>
      </c>
      <c r="E27" s="26">
        <v>618.393310546875</v>
      </c>
      <c r="F27" s="26">
        <v>525.9358520507812</v>
      </c>
      <c r="G27" s="26">
        <v>581.875244140625</v>
      </c>
      <c r="H27" s="26">
        <v>648.50048828125</v>
      </c>
      <c r="I27" s="26">
        <v>580.9345092773438</v>
      </c>
      <c r="J27" s="26">
        <v>580.9345092773438</v>
      </c>
      <c r="K27" s="26">
        <v>589.8590698242188</v>
      </c>
      <c r="L27" s="26">
        <v>593.1087646484375</v>
      </c>
      <c r="M27" s="26">
        <v>597.5987548828125</v>
      </c>
      <c r="N27" s="26">
        <v>626.9684448242188</v>
      </c>
      <c r="O27" s="26">
        <v>601.8193969726562</v>
      </c>
      <c r="P27" s="26">
        <v>569.2905883789062</v>
      </c>
      <c r="Q27" s="26">
        <v>571.197265625</v>
      </c>
      <c r="R27" s="26">
        <v>618.5408935546875</v>
      </c>
      <c r="S27" s="26">
        <v>598.6599731445312</v>
      </c>
      <c r="T27" s="26">
        <v>0.34022143483161926</v>
      </c>
      <c r="U27" s="26">
        <v>0.33745238184928894</v>
      </c>
      <c r="V27" s="26">
        <v>0.334083616733551</v>
      </c>
      <c r="W27" s="26">
        <v>0.28324517607688904</v>
      </c>
      <c r="X27" s="26">
        <v>0.3209629952907562</v>
      </c>
      <c r="Y27" s="26">
        <v>0.3875094950199127</v>
      </c>
      <c r="Z27" s="26">
        <v>0.3207506537437439</v>
      </c>
      <c r="AA27" s="26">
        <v>0.3207506537437439</v>
      </c>
      <c r="AB27" s="26">
        <v>0.3193868100643158</v>
      </c>
      <c r="AC27" s="26">
        <v>0.32127776741981506</v>
      </c>
      <c r="AD27" s="26">
        <v>0.32419243454933167</v>
      </c>
      <c r="AE27" s="26">
        <v>0.30678367614746094</v>
      </c>
      <c r="AF27" s="26">
        <v>0.20735523104667664</v>
      </c>
      <c r="AG27" s="26">
        <v>0.20885559916496277</v>
      </c>
      <c r="AH27" s="26">
        <v>0.2878720164299011</v>
      </c>
      <c r="AI27" s="26">
        <v>0.32060471177101135</v>
      </c>
      <c r="AJ27" s="26">
        <v>0.2866933345794678</v>
      </c>
      <c r="AK27" s="26">
        <v>5.2611212730407715</v>
      </c>
      <c r="AL27" s="26">
        <v>5.440420150756836</v>
      </c>
      <c r="AM27" s="26">
        <v>5.547923564910889</v>
      </c>
      <c r="AN27" s="26">
        <v>5.994448184967041</v>
      </c>
      <c r="AO27" s="26">
        <v>5.470579624176025</v>
      </c>
      <c r="AP27" s="26">
        <v>4.209209442138672</v>
      </c>
      <c r="AQ27" s="26">
        <v>5.496415138244629</v>
      </c>
      <c r="AR27" s="26">
        <v>5.496415138244629</v>
      </c>
      <c r="AS27" s="26">
        <v>5.733123302459717</v>
      </c>
      <c r="AT27" s="26">
        <v>5.709293365478516</v>
      </c>
      <c r="AU27" s="26">
        <v>5.648990631103516</v>
      </c>
      <c r="AV27" s="26">
        <v>4.737493991851807</v>
      </c>
      <c r="AW27" s="26">
        <v>1.2568658590316772</v>
      </c>
      <c r="AX27" s="26">
        <v>1.3086535930633545</v>
      </c>
      <c r="AY27" s="26">
        <v>3.756345748901367</v>
      </c>
      <c r="AZ27" s="26">
        <v>2.976205825805664</v>
      </c>
      <c r="BA27" s="26">
        <v>2.253033399581909</v>
      </c>
    </row>
    <row r="28" spans="2:53" ht="12.75">
      <c r="B28" s="25">
        <v>42095</v>
      </c>
      <c r="C28" s="26">
        <v>629.0288696289062</v>
      </c>
      <c r="D28" s="26">
        <v>627.9283447265625</v>
      </c>
      <c r="E28" s="26">
        <v>621.0040283203125</v>
      </c>
      <c r="F28" s="26">
        <v>519.9363403320312</v>
      </c>
      <c r="G28" s="26">
        <v>582.849609375</v>
      </c>
      <c r="H28" s="26">
        <v>648.4218139648438</v>
      </c>
      <c r="I28" s="26">
        <v>581.0176391601562</v>
      </c>
      <c r="J28" s="26">
        <v>581.0176391601562</v>
      </c>
      <c r="K28" s="26">
        <v>589.8590698242188</v>
      </c>
      <c r="L28" s="26">
        <v>593.1087646484375</v>
      </c>
      <c r="M28" s="26">
        <v>597.57275390625</v>
      </c>
      <c r="N28" s="26">
        <v>626.9684448242188</v>
      </c>
      <c r="O28" s="26">
        <v>601.31591796875</v>
      </c>
      <c r="P28" s="26">
        <v>568.736083984375</v>
      </c>
      <c r="Q28" s="26">
        <v>557.1433715820312</v>
      </c>
      <c r="R28" s="26">
        <v>625.38671875</v>
      </c>
      <c r="S28" s="26">
        <v>599.2642211914062</v>
      </c>
      <c r="T28" s="26">
        <v>0.33992835879325867</v>
      </c>
      <c r="U28" s="26">
        <v>0.3393724858760834</v>
      </c>
      <c r="V28" s="26">
        <v>0.3354921042919159</v>
      </c>
      <c r="W28" s="26">
        <v>0.27973493933677673</v>
      </c>
      <c r="X28" s="26">
        <v>0.32129600644111633</v>
      </c>
      <c r="Y28" s="26">
        <v>0.3874305188655853</v>
      </c>
      <c r="Z28" s="26">
        <v>0.32077285647392273</v>
      </c>
      <c r="AA28" s="26">
        <v>0.32077285647392273</v>
      </c>
      <c r="AB28" s="26">
        <v>0.3193868100643158</v>
      </c>
      <c r="AC28" s="26">
        <v>0.32127776741981506</v>
      </c>
      <c r="AD28" s="26">
        <v>0.32419243454933167</v>
      </c>
      <c r="AE28" s="26">
        <v>0.30678367614746094</v>
      </c>
      <c r="AF28" s="26">
        <v>0.205265074968338</v>
      </c>
      <c r="AG28" s="26">
        <v>0.20634594559669495</v>
      </c>
      <c r="AH28" s="26">
        <v>0.2693627178668976</v>
      </c>
      <c r="AI28" s="26">
        <v>0.31494101881980896</v>
      </c>
      <c r="AJ28" s="26">
        <v>0.2875266969203949</v>
      </c>
      <c r="AK28" s="26">
        <v>5.259299278259277</v>
      </c>
      <c r="AL28" s="26">
        <v>5.327106475830078</v>
      </c>
      <c r="AM28" s="26">
        <v>5.520815372467041</v>
      </c>
      <c r="AN28" s="26">
        <v>5.941855430603027</v>
      </c>
      <c r="AO28" s="26">
        <v>5.469344615936279</v>
      </c>
      <c r="AP28" s="26">
        <v>4.210709571838379</v>
      </c>
      <c r="AQ28" s="26">
        <v>5.494887351989746</v>
      </c>
      <c r="AR28" s="26">
        <v>5.494887351989746</v>
      </c>
      <c r="AS28" s="26">
        <v>5.733123302459717</v>
      </c>
      <c r="AT28" s="26">
        <v>5.709293365478516</v>
      </c>
      <c r="AU28" s="26">
        <v>5.649464130401611</v>
      </c>
      <c r="AV28" s="26">
        <v>4.737493991851807</v>
      </c>
      <c r="AW28" s="26">
        <v>1.1840871572494507</v>
      </c>
      <c r="AX28" s="26">
        <v>1.2220712900161743</v>
      </c>
      <c r="AY28" s="26">
        <v>3.247419595718384</v>
      </c>
      <c r="AZ28" s="26">
        <v>3.1999692916870117</v>
      </c>
      <c r="BA28" s="26">
        <v>2.2867655754089355</v>
      </c>
    </row>
    <row r="29" spans="2:53" ht="12.75">
      <c r="B29" s="25">
        <v>42096</v>
      </c>
      <c r="C29" s="26">
        <v>625.7003784179688</v>
      </c>
      <c r="D29" s="26">
        <v>629.3778076171875</v>
      </c>
      <c r="E29" s="26">
        <v>624.247802734375</v>
      </c>
      <c r="F29" s="26">
        <v>508.956787109375</v>
      </c>
      <c r="G29" s="26">
        <v>583.8131713867188</v>
      </c>
      <c r="H29" s="26">
        <v>648.3457641601562</v>
      </c>
      <c r="I29" s="26">
        <v>581.1959838867188</v>
      </c>
      <c r="J29" s="26">
        <v>581.1959838867188</v>
      </c>
      <c r="K29" s="26">
        <v>589.8590698242188</v>
      </c>
      <c r="L29" s="26">
        <v>593.1087646484375</v>
      </c>
      <c r="M29" s="26">
        <v>597.5584106445312</v>
      </c>
      <c r="N29" s="26">
        <v>626.9684448242188</v>
      </c>
      <c r="O29" s="26">
        <v>601.1563110351562</v>
      </c>
      <c r="P29" s="26">
        <v>568.6107177734375</v>
      </c>
      <c r="Q29" s="26">
        <v>547.4849853515625</v>
      </c>
      <c r="R29" s="26">
        <v>624.020263671875</v>
      </c>
      <c r="S29" s="26">
        <v>598.3722534179688</v>
      </c>
      <c r="T29" s="26">
        <v>0.33809030055999756</v>
      </c>
      <c r="U29" s="26">
        <v>0.34019210934638977</v>
      </c>
      <c r="V29" s="26">
        <v>0.3372740149497986</v>
      </c>
      <c r="W29" s="26">
        <v>0.2736286520957947</v>
      </c>
      <c r="X29" s="26">
        <v>0.32160913944244385</v>
      </c>
      <c r="Y29" s="26">
        <v>0.38735342025756836</v>
      </c>
      <c r="Z29" s="26">
        <v>0.32082533836364746</v>
      </c>
      <c r="AA29" s="26">
        <v>0.32082533836364746</v>
      </c>
      <c r="AB29" s="26">
        <v>0.3193868100643158</v>
      </c>
      <c r="AC29" s="26">
        <v>0.32127776741981506</v>
      </c>
      <c r="AD29" s="26">
        <v>0.32419243454933167</v>
      </c>
      <c r="AE29" s="26">
        <v>0.30678367614746094</v>
      </c>
      <c r="AF29" s="26">
        <v>0.20462481677532196</v>
      </c>
      <c r="AG29" s="26">
        <v>0.2057175189256668</v>
      </c>
      <c r="AH29" s="26">
        <v>0.2449609637260437</v>
      </c>
      <c r="AI29" s="26">
        <v>0.3136170208454132</v>
      </c>
      <c r="AJ29" s="26">
        <v>0.28767141699790955</v>
      </c>
      <c r="AK29" s="26">
        <v>5.292031288146973</v>
      </c>
      <c r="AL29" s="26">
        <v>5.265765190124512</v>
      </c>
      <c r="AM29" s="26">
        <v>5.4476494789123535</v>
      </c>
      <c r="AN29" s="26">
        <v>5.891911029815674</v>
      </c>
      <c r="AO29" s="26">
        <v>5.466648101806641</v>
      </c>
      <c r="AP29" s="26">
        <v>4.212179183959961</v>
      </c>
      <c r="AQ29" s="26">
        <v>5.492837905883789</v>
      </c>
      <c r="AR29" s="26">
        <v>5.492837905883789</v>
      </c>
      <c r="AS29" s="26">
        <v>5.733123302459717</v>
      </c>
      <c r="AT29" s="26">
        <v>5.709293365478516</v>
      </c>
      <c r="AU29" s="26">
        <v>5.64972448348999</v>
      </c>
      <c r="AV29" s="26">
        <v>4.737493991851807</v>
      </c>
      <c r="AW29" s="26">
        <v>1.1616370677947998</v>
      </c>
      <c r="AX29" s="26">
        <v>1.2011277675628662</v>
      </c>
      <c r="AY29" s="26">
        <v>2.4822635650634766</v>
      </c>
      <c r="AZ29" s="26">
        <v>3.3816046714782715</v>
      </c>
      <c r="BA29" s="26">
        <v>2.3714046478271484</v>
      </c>
    </row>
    <row r="30" spans="2:53" ht="12.75">
      <c r="B30" s="25">
        <v>42097</v>
      </c>
      <c r="C30" s="26">
        <v>619.4169921875</v>
      </c>
      <c r="D30" s="26">
        <v>628.7029418945312</v>
      </c>
      <c r="E30" s="26">
        <v>627.226806640625</v>
      </c>
      <c r="F30" s="26">
        <v>496.3988342285156</v>
      </c>
      <c r="G30" s="26">
        <v>584.6304321289062</v>
      </c>
      <c r="H30" s="26">
        <v>648.3006591796875</v>
      </c>
      <c r="I30" s="26">
        <v>581.5408935546875</v>
      </c>
      <c r="J30" s="26">
        <v>581.5408935546875</v>
      </c>
      <c r="K30" s="26">
        <v>588.3021850585938</v>
      </c>
      <c r="L30" s="26">
        <v>591.4873657226562</v>
      </c>
      <c r="M30" s="26">
        <v>597.4962158203125</v>
      </c>
      <c r="N30" s="26">
        <v>626.9684448242188</v>
      </c>
      <c r="O30" s="26">
        <v>601.1267700195312</v>
      </c>
      <c r="P30" s="26">
        <v>568.4058227539062</v>
      </c>
      <c r="Q30" s="26">
        <v>544.8483276367188</v>
      </c>
      <c r="R30" s="26">
        <v>622.9954223632812</v>
      </c>
      <c r="S30" s="26">
        <v>596.4627685546875</v>
      </c>
      <c r="T30" s="26">
        <v>0.33462125062942505</v>
      </c>
      <c r="U30" s="26">
        <v>0.33982908725738525</v>
      </c>
      <c r="V30" s="26">
        <v>0.3389996886253357</v>
      </c>
      <c r="W30" s="26">
        <v>0.26668575406074524</v>
      </c>
      <c r="X30" s="26">
        <v>0.32186585664749146</v>
      </c>
      <c r="Y30" s="26">
        <v>0.3873072564601898</v>
      </c>
      <c r="Z30" s="26">
        <v>0.32092908024787903</v>
      </c>
      <c r="AA30" s="26">
        <v>0.32092908024787903</v>
      </c>
      <c r="AB30" s="26">
        <v>0.3186306059360504</v>
      </c>
      <c r="AC30" s="26">
        <v>0.32028016448020935</v>
      </c>
      <c r="AD30" s="26">
        <v>0.32407480478286743</v>
      </c>
      <c r="AE30" s="26">
        <v>0.30678367614746094</v>
      </c>
      <c r="AF30" s="26">
        <v>0.2045326828956604</v>
      </c>
      <c r="AG30" s="26">
        <v>0.20550115406513214</v>
      </c>
      <c r="AH30" s="26">
        <v>0.232012078166008</v>
      </c>
      <c r="AI30" s="26">
        <v>0.31297701597213745</v>
      </c>
      <c r="AJ30" s="26">
        <v>0.28724685311317444</v>
      </c>
      <c r="AK30" s="26">
        <v>5.343413352966309</v>
      </c>
      <c r="AL30" s="26">
        <v>5.263112545013428</v>
      </c>
      <c r="AM30" s="26">
        <v>5.351837635040283</v>
      </c>
      <c r="AN30" s="26">
        <v>5.8481245040893555</v>
      </c>
      <c r="AO30" s="26">
        <v>5.459798812866211</v>
      </c>
      <c r="AP30" s="26">
        <v>4.213059425354004</v>
      </c>
      <c r="AQ30" s="26">
        <v>5.489511013031006</v>
      </c>
      <c r="AR30" s="26">
        <v>5.489511013031006</v>
      </c>
      <c r="AS30" s="26">
        <v>5.739197731018066</v>
      </c>
      <c r="AT30" s="26">
        <v>5.721383571624756</v>
      </c>
      <c r="AU30" s="26">
        <v>5.650803565979004</v>
      </c>
      <c r="AV30" s="26">
        <v>4.737493991851807</v>
      </c>
      <c r="AW30" s="26">
        <v>1.1574872732162476</v>
      </c>
      <c r="AX30" s="26">
        <v>1.193722128868103</v>
      </c>
      <c r="AY30" s="26">
        <v>2.071122646331787</v>
      </c>
      <c r="AZ30" s="26">
        <v>3.3920376300811768</v>
      </c>
      <c r="BA30" s="26">
        <v>2.4415199756622314</v>
      </c>
    </row>
    <row r="31" spans="2:53" ht="12.75">
      <c r="B31" s="25">
        <v>42098</v>
      </c>
      <c r="C31" s="26">
        <v>611.2196655273438</v>
      </c>
      <c r="D31" s="26">
        <v>625.2255249023438</v>
      </c>
      <c r="E31" s="26">
        <v>629.2042846679688</v>
      </c>
      <c r="F31" s="26">
        <v>486.83721923828125</v>
      </c>
      <c r="G31" s="26">
        <v>585.7245483398438</v>
      </c>
      <c r="H31" s="26">
        <v>648.2484741210938</v>
      </c>
      <c r="I31" s="26">
        <v>581.9043579101562</v>
      </c>
      <c r="J31" s="26">
        <v>581.9043579101562</v>
      </c>
      <c r="K31" s="26">
        <v>586.480712890625</v>
      </c>
      <c r="L31" s="26">
        <v>590.1615600585938</v>
      </c>
      <c r="M31" s="26">
        <v>597.3507690429688</v>
      </c>
      <c r="N31" s="26">
        <v>626.9684448242188</v>
      </c>
      <c r="O31" s="26">
        <v>601.1045532226562</v>
      </c>
      <c r="P31" s="26">
        <v>545.7459106445312</v>
      </c>
      <c r="Q31" s="26">
        <v>543.8872680664062</v>
      </c>
      <c r="R31" s="26">
        <v>623.0812377929688</v>
      </c>
      <c r="S31" s="26">
        <v>592.9603881835938</v>
      </c>
      <c r="T31" s="26">
        <v>0.3300958275794983</v>
      </c>
      <c r="U31" s="26">
        <v>0.3378938138484955</v>
      </c>
      <c r="V31" s="26">
        <v>0.3401009738445282</v>
      </c>
      <c r="W31" s="26">
        <v>0.26130881905555725</v>
      </c>
      <c r="X31" s="26">
        <v>0.3222803771495819</v>
      </c>
      <c r="Y31" s="26">
        <v>0.3872533440589905</v>
      </c>
      <c r="Z31" s="26">
        <v>0.3210434019565582</v>
      </c>
      <c r="AA31" s="26">
        <v>0.3210434019565582</v>
      </c>
      <c r="AB31" s="26">
        <v>0.31787949800491333</v>
      </c>
      <c r="AC31" s="26">
        <v>0.31962311267852783</v>
      </c>
      <c r="AD31" s="26">
        <v>0.32395803928375244</v>
      </c>
      <c r="AE31" s="26">
        <v>0.30678367614746094</v>
      </c>
      <c r="AF31" s="26">
        <v>0.2045326828956604</v>
      </c>
      <c r="AG31" s="26">
        <v>0.20422065258026123</v>
      </c>
      <c r="AH31" s="26">
        <v>0.22844232618808746</v>
      </c>
      <c r="AI31" s="26">
        <v>0.31304052472114563</v>
      </c>
      <c r="AJ31" s="26">
        <v>0.28562048077583313</v>
      </c>
      <c r="AK31" s="26">
        <v>5.4034342765808105</v>
      </c>
      <c r="AL31" s="26">
        <v>5.295457363128662</v>
      </c>
      <c r="AM31" s="26">
        <v>5.274606704711914</v>
      </c>
      <c r="AN31" s="26">
        <v>5.81804084777832</v>
      </c>
      <c r="AO31" s="26">
        <v>5.443394184112549</v>
      </c>
      <c r="AP31" s="26">
        <v>4.214083194732666</v>
      </c>
      <c r="AQ31" s="26">
        <v>5.485752582550049</v>
      </c>
      <c r="AR31" s="26">
        <v>5.485752582550049</v>
      </c>
      <c r="AS31" s="26">
        <v>5.740505218505859</v>
      </c>
      <c r="AT31" s="26">
        <v>5.72747802734375</v>
      </c>
      <c r="AU31" s="26">
        <v>5.65289831161499</v>
      </c>
      <c r="AV31" s="26">
        <v>4.737493991851807</v>
      </c>
      <c r="AW31" s="26">
        <v>1.1543660163879395</v>
      </c>
      <c r="AX31" s="26">
        <v>1.1473979949951172</v>
      </c>
      <c r="AY31" s="26">
        <v>1.9648563861846924</v>
      </c>
      <c r="AZ31" s="26">
        <v>3.3909711837768555</v>
      </c>
      <c r="BA31" s="26">
        <v>2.514662027359009</v>
      </c>
    </row>
    <row r="32" spans="2:53" ht="12.75">
      <c r="B32" s="25">
        <v>42099</v>
      </c>
      <c r="C32" s="26">
        <v>603.0316162109375</v>
      </c>
      <c r="D32" s="26">
        <v>618.84375</v>
      </c>
      <c r="E32" s="26">
        <v>628.9963989257812</v>
      </c>
      <c r="F32" s="26">
        <v>481.19110107421875</v>
      </c>
      <c r="G32" s="26">
        <v>586.6777954101562</v>
      </c>
      <c r="H32" s="26">
        <v>648.21875</v>
      </c>
      <c r="I32" s="26">
        <v>582.4761962890625</v>
      </c>
      <c r="J32" s="26">
        <v>582.4761962890625</v>
      </c>
      <c r="K32" s="26">
        <v>584.7438354492188</v>
      </c>
      <c r="L32" s="26">
        <v>588.3623046875</v>
      </c>
      <c r="M32" s="26">
        <v>590.325927734375</v>
      </c>
      <c r="N32" s="26">
        <v>627.645263671875</v>
      </c>
      <c r="O32" s="26">
        <v>601.0869140625</v>
      </c>
      <c r="P32" s="26">
        <v>477.96588134765625</v>
      </c>
      <c r="Q32" s="26">
        <v>538.5018920898438</v>
      </c>
      <c r="R32" s="26">
        <v>623.166015625</v>
      </c>
      <c r="S32" s="26">
        <v>588.5753173828125</v>
      </c>
      <c r="T32" s="26">
        <v>0.325575590133667</v>
      </c>
      <c r="U32" s="26">
        <v>0.3343541920185089</v>
      </c>
      <c r="V32" s="26">
        <v>0.3399796783924103</v>
      </c>
      <c r="W32" s="26">
        <v>0.25821033120155334</v>
      </c>
      <c r="X32" s="26">
        <v>0.3226293921470642</v>
      </c>
      <c r="Y32" s="26">
        <v>0.3872223198413849</v>
      </c>
      <c r="Z32" s="26">
        <v>0.32123154401779175</v>
      </c>
      <c r="AA32" s="26">
        <v>0.32123154401779175</v>
      </c>
      <c r="AB32" s="26">
        <v>0.3174263834953308</v>
      </c>
      <c r="AC32" s="26">
        <v>0.31884750723838806</v>
      </c>
      <c r="AD32" s="26">
        <v>0.31968486309051514</v>
      </c>
      <c r="AE32" s="26">
        <v>0.3053310215473175</v>
      </c>
      <c r="AF32" s="26">
        <v>0.2045326828956604</v>
      </c>
      <c r="AG32" s="26">
        <v>0.20032498240470886</v>
      </c>
      <c r="AH32" s="26">
        <v>0.22614774107933044</v>
      </c>
      <c r="AI32" s="26">
        <v>0.31310662627220154</v>
      </c>
      <c r="AJ32" s="26">
        <v>0.2821430563926697</v>
      </c>
      <c r="AK32" s="26">
        <v>5.4588470458984375</v>
      </c>
      <c r="AL32" s="26">
        <v>5.347202777862549</v>
      </c>
      <c r="AM32" s="26">
        <v>5.261277198791504</v>
      </c>
      <c r="AN32" s="26">
        <v>5.798557758331299</v>
      </c>
      <c r="AO32" s="26">
        <v>5.4253387451171875</v>
      </c>
      <c r="AP32" s="26">
        <v>4.214667797088623</v>
      </c>
      <c r="AQ32" s="26">
        <v>5.478892803192139</v>
      </c>
      <c r="AR32" s="26">
        <v>5.478892803192139</v>
      </c>
      <c r="AS32" s="26">
        <v>5.732884407043457</v>
      </c>
      <c r="AT32" s="26">
        <v>5.731232643127441</v>
      </c>
      <c r="AU32" s="26">
        <v>5.725674152374268</v>
      </c>
      <c r="AV32" s="26">
        <v>4.717130661010742</v>
      </c>
      <c r="AW32" s="26">
        <v>1.1518893241882324</v>
      </c>
      <c r="AX32" s="26">
        <v>1.01364266872406</v>
      </c>
      <c r="AY32" s="26">
        <v>1.8935478925704956</v>
      </c>
      <c r="AZ32" s="26">
        <v>3.3899927139282227</v>
      </c>
      <c r="BA32" s="26">
        <v>2.5363616943359375</v>
      </c>
    </row>
    <row r="33" spans="2:53" ht="12.75">
      <c r="B33" s="25">
        <v>42100</v>
      </c>
      <c r="C33" s="26">
        <v>594.4487915039062</v>
      </c>
      <c r="D33" s="26">
        <v>610.8680419921875</v>
      </c>
      <c r="E33" s="26">
        <v>626.1527099609375</v>
      </c>
      <c r="F33" s="26">
        <v>481.8512268066406</v>
      </c>
      <c r="G33" s="26">
        <v>587.4251708984375</v>
      </c>
      <c r="H33" s="26">
        <v>648.1895751953125</v>
      </c>
      <c r="I33" s="26">
        <v>583.0875854492188</v>
      </c>
      <c r="J33" s="26">
        <v>583.0875854492188</v>
      </c>
      <c r="K33" s="26">
        <v>583.3505859375</v>
      </c>
      <c r="L33" s="26">
        <v>586.5916137695312</v>
      </c>
      <c r="M33" s="26">
        <v>589.1536254882812</v>
      </c>
      <c r="N33" s="26">
        <v>638.1742553710938</v>
      </c>
      <c r="O33" s="26">
        <v>600.9743041992188</v>
      </c>
      <c r="P33" s="26">
        <v>477.9931640625</v>
      </c>
      <c r="Q33" s="26">
        <v>532.6478881835938</v>
      </c>
      <c r="R33" s="26">
        <v>623.21435546875</v>
      </c>
      <c r="S33" s="26">
        <v>584.0267944335938</v>
      </c>
      <c r="T33" s="26">
        <v>0.32083749771118164</v>
      </c>
      <c r="U33" s="26">
        <v>0.32991352677345276</v>
      </c>
      <c r="V33" s="26">
        <v>0.33838212490081787</v>
      </c>
      <c r="W33" s="26">
        <v>0.2587973475456238</v>
      </c>
      <c r="X33" s="26">
        <v>0.3228701651096344</v>
      </c>
      <c r="Y33" s="26">
        <v>0.3871915936470032</v>
      </c>
      <c r="Z33" s="26">
        <v>0.32143494486808777</v>
      </c>
      <c r="AA33" s="26">
        <v>0.32143494486808777</v>
      </c>
      <c r="AB33" s="26">
        <v>0.31730619072914124</v>
      </c>
      <c r="AC33" s="26">
        <v>0.3182409405708313</v>
      </c>
      <c r="AD33" s="26">
        <v>0.319210946559906</v>
      </c>
      <c r="AE33" s="26">
        <v>0.2941221296787262</v>
      </c>
      <c r="AF33" s="26">
        <v>0.20399460196495056</v>
      </c>
      <c r="AG33" s="26">
        <v>0.20034590363502502</v>
      </c>
      <c r="AH33" s="26">
        <v>0.22334624826908112</v>
      </c>
      <c r="AI33" s="26">
        <v>0.31313905119895935</v>
      </c>
      <c r="AJ33" s="26">
        <v>0.27744096517562866</v>
      </c>
      <c r="AK33" s="26">
        <v>5.511682510375977</v>
      </c>
      <c r="AL33" s="26">
        <v>5.405457019805908</v>
      </c>
      <c r="AM33" s="26">
        <v>5.287085056304932</v>
      </c>
      <c r="AN33" s="26">
        <v>5.7810163497924805</v>
      </c>
      <c r="AO33" s="26">
        <v>5.413610458374023</v>
      </c>
      <c r="AP33" s="26">
        <v>4.2152419090271</v>
      </c>
      <c r="AQ33" s="26">
        <v>5.470938205718994</v>
      </c>
      <c r="AR33" s="26">
        <v>5.470938205718994</v>
      </c>
      <c r="AS33" s="26">
        <v>5.714127540588379</v>
      </c>
      <c r="AT33" s="26">
        <v>5.7278923988342285</v>
      </c>
      <c r="AU33" s="26">
        <v>5.727451801300049</v>
      </c>
      <c r="AV33" s="26">
        <v>4.384354114532471</v>
      </c>
      <c r="AW33" s="26">
        <v>1.1360979080200195</v>
      </c>
      <c r="AX33" s="26">
        <v>1.0137176513671875</v>
      </c>
      <c r="AY33" s="26">
        <v>1.7985349893569946</v>
      </c>
      <c r="AZ33" s="26">
        <v>3.3894317150115967</v>
      </c>
      <c r="BA33" s="26">
        <v>2.510969638824463</v>
      </c>
    </row>
    <row r="34" spans="2:53" ht="12.75">
      <c r="B34" s="25">
        <v>42101</v>
      </c>
      <c r="C34" s="26">
        <v>585.1800537109375</v>
      </c>
      <c r="D34" s="26">
        <v>602.8121337890625</v>
      </c>
      <c r="E34" s="26">
        <v>620.5408935546875</v>
      </c>
      <c r="F34" s="26">
        <v>494.1667175292969</v>
      </c>
      <c r="G34" s="26">
        <v>587.82275390625</v>
      </c>
      <c r="H34" s="26">
        <v>648.1734619140625</v>
      </c>
      <c r="I34" s="26">
        <v>583.7953491210938</v>
      </c>
      <c r="J34" s="26">
        <v>583.7953491210938</v>
      </c>
      <c r="K34" s="26">
        <v>582.58251953125</v>
      </c>
      <c r="L34" s="26">
        <v>584.9531860351562</v>
      </c>
      <c r="M34" s="26">
        <v>587.5806884765625</v>
      </c>
      <c r="N34" s="26">
        <v>617.0274658203125</v>
      </c>
      <c r="O34" s="26">
        <v>604.8826904296875</v>
      </c>
      <c r="P34" s="26">
        <v>543.3695678710938</v>
      </c>
      <c r="Q34" s="26">
        <v>534.1921997070312</v>
      </c>
      <c r="R34" s="26">
        <v>621.1409912109375</v>
      </c>
      <c r="S34" s="26">
        <v>579.62841796875</v>
      </c>
      <c r="T34" s="26">
        <v>0.31572088599205017</v>
      </c>
      <c r="U34" s="26">
        <v>0.325488418340683</v>
      </c>
      <c r="V34" s="26">
        <v>0.33529484272003174</v>
      </c>
      <c r="W34" s="26">
        <v>0.26562264561653137</v>
      </c>
      <c r="X34" s="26">
        <v>0.32292455434799194</v>
      </c>
      <c r="Y34" s="26">
        <v>0.38717442750930786</v>
      </c>
      <c r="Z34" s="26">
        <v>0.3216634690761566</v>
      </c>
      <c r="AA34" s="26">
        <v>0.3216634690761566</v>
      </c>
      <c r="AB34" s="26">
        <v>0.3174649775028229</v>
      </c>
      <c r="AC34" s="26">
        <v>0.3178580105304718</v>
      </c>
      <c r="AD34" s="26">
        <v>0.31866905093193054</v>
      </c>
      <c r="AE34" s="26">
        <v>0.3059084117412567</v>
      </c>
      <c r="AF34" s="26">
        <v>0.21794530749320984</v>
      </c>
      <c r="AG34" s="26">
        <v>0.2035757303237915</v>
      </c>
      <c r="AH34" s="26">
        <v>0.20990106463432312</v>
      </c>
      <c r="AI34" s="26">
        <v>0.31171488761901855</v>
      </c>
      <c r="AJ34" s="26">
        <v>0.27242955565452576</v>
      </c>
      <c r="AK34" s="26">
        <v>5.565074443817139</v>
      </c>
      <c r="AL34" s="26">
        <v>5.459756851196289</v>
      </c>
      <c r="AM34" s="26">
        <v>5.333910942077637</v>
      </c>
      <c r="AN34" s="26">
        <v>5.753748416900635</v>
      </c>
      <c r="AO34" s="26">
        <v>5.407513618469238</v>
      </c>
      <c r="AP34" s="26">
        <v>4.2155609130859375</v>
      </c>
      <c r="AQ34" s="26">
        <v>5.461512088775635</v>
      </c>
      <c r="AR34" s="26">
        <v>5.461512088775635</v>
      </c>
      <c r="AS34" s="26">
        <v>5.692671298980713</v>
      </c>
      <c r="AT34" s="26">
        <v>5.716768741607666</v>
      </c>
      <c r="AU34" s="26">
        <v>5.725142478942871</v>
      </c>
      <c r="AV34" s="26">
        <v>4.981329441070557</v>
      </c>
      <c r="AW34" s="26">
        <v>1.63139009475708</v>
      </c>
      <c r="AX34" s="26">
        <v>1.1249439716339111</v>
      </c>
      <c r="AY34" s="26">
        <v>1.3412703275680542</v>
      </c>
      <c r="AZ34" s="26">
        <v>3.4058446884155273</v>
      </c>
      <c r="BA34" s="26">
        <v>2.464433193206787</v>
      </c>
    </row>
    <row r="35" spans="2:53" ht="12.75">
      <c r="B35" s="25">
        <v>42102</v>
      </c>
      <c r="C35" s="26">
        <v>576.64990234375</v>
      </c>
      <c r="D35" s="26">
        <v>594.0872802734375</v>
      </c>
      <c r="E35" s="26">
        <v>612.7739868164062</v>
      </c>
      <c r="F35" s="26">
        <v>517.5722045898438</v>
      </c>
      <c r="G35" s="26">
        <v>587.9521484375</v>
      </c>
      <c r="H35" s="26">
        <v>648.1571655273438</v>
      </c>
      <c r="I35" s="26">
        <v>584.432373046875</v>
      </c>
      <c r="J35" s="26">
        <v>584.432373046875</v>
      </c>
      <c r="K35" s="26">
        <v>582.0617065429688</v>
      </c>
      <c r="L35" s="26">
        <v>583.7352905273438</v>
      </c>
      <c r="M35" s="26">
        <v>586.0478515625</v>
      </c>
      <c r="N35" s="26">
        <v>604.8923950195312</v>
      </c>
      <c r="O35" s="26">
        <v>627.3588256835938</v>
      </c>
      <c r="P35" s="26">
        <v>562.4465942382812</v>
      </c>
      <c r="Q35" s="26">
        <v>534.2139892578125</v>
      </c>
      <c r="R35" s="26">
        <v>611.8153686523438</v>
      </c>
      <c r="S35" s="26">
        <v>575.1153564453125</v>
      </c>
      <c r="T35" s="26">
        <v>0.31101199984550476</v>
      </c>
      <c r="U35" s="26">
        <v>0.32062625885009766</v>
      </c>
      <c r="V35" s="26">
        <v>0.3310087025165558</v>
      </c>
      <c r="W35" s="26">
        <v>0.27850452065467834</v>
      </c>
      <c r="X35" s="26">
        <v>0.32283493876457214</v>
      </c>
      <c r="Y35" s="26">
        <v>0.38715705275535583</v>
      </c>
      <c r="Z35" s="26">
        <v>0.32185277342796326</v>
      </c>
      <c r="AA35" s="26">
        <v>0.32185277342796326</v>
      </c>
      <c r="AB35" s="26">
        <v>0.3179667294025421</v>
      </c>
      <c r="AC35" s="26">
        <v>0.31780141592025757</v>
      </c>
      <c r="AD35" s="26">
        <v>0.31826815009117126</v>
      </c>
      <c r="AE35" s="26">
        <v>0.3114098608493805</v>
      </c>
      <c r="AF35" s="26">
        <v>0.2938358783721924</v>
      </c>
      <c r="AG35" s="26">
        <v>0.20480674505233765</v>
      </c>
      <c r="AH35" s="26">
        <v>0.2056034803390503</v>
      </c>
      <c r="AI35" s="26">
        <v>0.30548641085624695</v>
      </c>
      <c r="AJ35" s="26">
        <v>0.26741188764572144</v>
      </c>
      <c r="AK35" s="26">
        <v>5.6027727127075195</v>
      </c>
      <c r="AL35" s="26">
        <v>5.513489246368408</v>
      </c>
      <c r="AM35" s="26">
        <v>5.391839981079102</v>
      </c>
      <c r="AN35" s="26">
        <v>5.711562156677246</v>
      </c>
      <c r="AO35" s="26">
        <v>5.405119895935059</v>
      </c>
      <c r="AP35" s="26">
        <v>4.215882778167725</v>
      </c>
      <c r="AQ35" s="26">
        <v>5.45289945602417</v>
      </c>
      <c r="AR35" s="26">
        <v>5.45289945602417</v>
      </c>
      <c r="AS35" s="26">
        <v>5.661109447479248</v>
      </c>
      <c r="AT35" s="26">
        <v>5.697778224945068</v>
      </c>
      <c r="AU35" s="26">
        <v>5.716784477233887</v>
      </c>
      <c r="AV35" s="26">
        <v>5.29658317565918</v>
      </c>
      <c r="AW35" s="26">
        <v>4.409958839416504</v>
      </c>
      <c r="AX35" s="26">
        <v>1.169449806213379</v>
      </c>
      <c r="AY35" s="26">
        <v>1.1960488557815552</v>
      </c>
      <c r="AZ35" s="26">
        <v>3.4459047317504883</v>
      </c>
      <c r="BA35" s="26">
        <v>2.405726432800293</v>
      </c>
    </row>
    <row r="36" spans="2:53" ht="12.75">
      <c r="B36" s="25">
        <v>42103</v>
      </c>
      <c r="C36" s="26">
        <v>570.0810546875</v>
      </c>
      <c r="D36" s="26">
        <v>584.8829345703125</v>
      </c>
      <c r="E36" s="26">
        <v>604.0723876953125</v>
      </c>
      <c r="F36" s="26">
        <v>541.9550170898438</v>
      </c>
      <c r="G36" s="26">
        <v>587.8976440429688</v>
      </c>
      <c r="H36" s="26">
        <v>648.1417236328125</v>
      </c>
      <c r="I36" s="26">
        <v>584.974853515625</v>
      </c>
      <c r="J36" s="26">
        <v>584.974853515625</v>
      </c>
      <c r="K36" s="26">
        <v>581.7373657226562</v>
      </c>
      <c r="L36" s="26">
        <v>582.8862915039062</v>
      </c>
      <c r="M36" s="26">
        <v>584.7572021484375</v>
      </c>
      <c r="N36" s="26">
        <v>598.1640014648438</v>
      </c>
      <c r="O36" s="26">
        <v>616.9356079101562</v>
      </c>
      <c r="P36" s="26">
        <v>580.2955932617188</v>
      </c>
      <c r="Q36" s="26">
        <v>522.58642578125</v>
      </c>
      <c r="R36" s="26">
        <v>604.3651733398438</v>
      </c>
      <c r="S36" s="26">
        <v>570.7122802734375</v>
      </c>
      <c r="T36" s="26">
        <v>0.30738577246665955</v>
      </c>
      <c r="U36" s="26">
        <v>0.3155878186225891</v>
      </c>
      <c r="V36" s="26">
        <v>0.3261948525905609</v>
      </c>
      <c r="W36" s="26">
        <v>0.292022705078125</v>
      </c>
      <c r="X36" s="26">
        <v>0.3226500451564789</v>
      </c>
      <c r="Y36" s="26">
        <v>0.38714057207107544</v>
      </c>
      <c r="Z36" s="26">
        <v>0.3219905197620392</v>
      </c>
      <c r="AA36" s="26">
        <v>0.3219905197620392</v>
      </c>
      <c r="AB36" s="26">
        <v>0.31844332814216614</v>
      </c>
      <c r="AC36" s="26">
        <v>0.31799983978271484</v>
      </c>
      <c r="AD36" s="26">
        <v>0.3180968463420868</v>
      </c>
      <c r="AE36" s="26">
        <v>0.31377142667770386</v>
      </c>
      <c r="AF36" s="26">
        <v>0.2990064024925232</v>
      </c>
      <c r="AG36" s="26">
        <v>0.24539873003959656</v>
      </c>
      <c r="AH36" s="26">
        <v>0.20343443751335144</v>
      </c>
      <c r="AI36" s="26">
        <v>0.3005201518535614</v>
      </c>
      <c r="AJ36" s="26">
        <v>0.2620699107646942</v>
      </c>
      <c r="AK36" s="26">
        <v>5.611110687255859</v>
      </c>
      <c r="AL36" s="26">
        <v>5.565404891967773</v>
      </c>
      <c r="AM36" s="26">
        <v>5.451479434967041</v>
      </c>
      <c r="AN36" s="26">
        <v>5.669858455657959</v>
      </c>
      <c r="AO36" s="26">
        <v>5.405929088592529</v>
      </c>
      <c r="AP36" s="26">
        <v>4.216187000274658</v>
      </c>
      <c r="AQ36" s="26">
        <v>5.4455180168151855</v>
      </c>
      <c r="AR36" s="26">
        <v>5.4455180168151855</v>
      </c>
      <c r="AS36" s="26">
        <v>5.6325201988220215</v>
      </c>
      <c r="AT36" s="26">
        <v>5.6734232902526855</v>
      </c>
      <c r="AU36" s="26">
        <v>5.701988220214844</v>
      </c>
      <c r="AV36" s="26">
        <v>5.449101448059082</v>
      </c>
      <c r="AW36" s="26">
        <v>4.706686496734619</v>
      </c>
      <c r="AX36" s="26">
        <v>2.631530284881592</v>
      </c>
      <c r="AY36" s="26">
        <v>1.119844675064087</v>
      </c>
      <c r="AZ36" s="26">
        <v>3.477189064025879</v>
      </c>
      <c r="BA36" s="26">
        <v>2.3242928981781006</v>
      </c>
    </row>
    <row r="37" spans="2:53" ht="12.75">
      <c r="B37" s="25">
        <v>42104</v>
      </c>
      <c r="C37" s="26">
        <v>564.52783203125</v>
      </c>
      <c r="D37" s="26">
        <v>576.54150390625</v>
      </c>
      <c r="E37" s="26">
        <v>596.541015625</v>
      </c>
      <c r="F37" s="26">
        <v>563.4347534179688</v>
      </c>
      <c r="G37" s="26">
        <v>587.7845458984375</v>
      </c>
      <c r="H37" s="26">
        <v>648.1416625976562</v>
      </c>
      <c r="I37" s="26">
        <v>585.4186401367188</v>
      </c>
      <c r="J37" s="26">
        <v>585.4186401367188</v>
      </c>
      <c r="K37" s="26">
        <v>581.5413818359375</v>
      </c>
      <c r="L37" s="26">
        <v>582.3123779296875</v>
      </c>
      <c r="M37" s="26">
        <v>583.74267578125</v>
      </c>
      <c r="N37" s="26">
        <v>594.1602172851562</v>
      </c>
      <c r="O37" s="26">
        <v>607.4822998046875</v>
      </c>
      <c r="P37" s="26">
        <v>582.5907592773438</v>
      </c>
      <c r="Q37" s="26">
        <v>504.87774658203125</v>
      </c>
      <c r="R37" s="26">
        <v>597.1268920898438</v>
      </c>
      <c r="S37" s="26">
        <v>566.6885375976562</v>
      </c>
      <c r="T37" s="26">
        <v>0.30432021617889404</v>
      </c>
      <c r="U37" s="26">
        <v>0.3109220564365387</v>
      </c>
      <c r="V37" s="26">
        <v>0.32199689745903015</v>
      </c>
      <c r="W37" s="26">
        <v>0.3039443790912628</v>
      </c>
      <c r="X37" s="26">
        <v>0.3225194215774536</v>
      </c>
      <c r="Y37" s="26">
        <v>0.3871404826641083</v>
      </c>
      <c r="Z37" s="26">
        <v>0.3220817744731903</v>
      </c>
      <c r="AA37" s="26">
        <v>0.3220817744731903</v>
      </c>
      <c r="AB37" s="26">
        <v>0.3188459575176239</v>
      </c>
      <c r="AC37" s="26">
        <v>0.31830403208732605</v>
      </c>
      <c r="AD37" s="26">
        <v>0.318126380443573</v>
      </c>
      <c r="AE37" s="26">
        <v>0.31472083926200867</v>
      </c>
      <c r="AF37" s="26">
        <v>0.30325934290885925</v>
      </c>
      <c r="AG37" s="26">
        <v>0.26559609174728394</v>
      </c>
      <c r="AH37" s="26">
        <v>0.20201195776462555</v>
      </c>
      <c r="AI37" s="26">
        <v>0.2954877018928528</v>
      </c>
      <c r="AJ37" s="26">
        <v>0.2564277946949005</v>
      </c>
      <c r="AK37" s="26">
        <v>5.598174095153809</v>
      </c>
      <c r="AL37" s="26">
        <v>5.600780963897705</v>
      </c>
      <c r="AM37" s="26">
        <v>5.498684883117676</v>
      </c>
      <c r="AN37" s="26">
        <v>5.635618209838867</v>
      </c>
      <c r="AO37" s="26">
        <v>5.4067583084106445</v>
      </c>
      <c r="AP37" s="26">
        <v>4.216188430786133</v>
      </c>
      <c r="AQ37" s="26">
        <v>5.439425468444824</v>
      </c>
      <c r="AR37" s="26">
        <v>5.439425468444824</v>
      </c>
      <c r="AS37" s="26">
        <v>5.608601093292236</v>
      </c>
      <c r="AT37" s="26">
        <v>5.648651123046875</v>
      </c>
      <c r="AU37" s="26">
        <v>5.68258810043335</v>
      </c>
      <c r="AV37" s="26">
        <v>5.519158363342285</v>
      </c>
      <c r="AW37" s="26">
        <v>4.955854415893555</v>
      </c>
      <c r="AX37" s="26">
        <v>3.4155359268188477</v>
      </c>
      <c r="AY37" s="26">
        <v>1.067500352859497</v>
      </c>
      <c r="AZ37" s="26">
        <v>3.4613490104675293</v>
      </c>
      <c r="BA37" s="26">
        <v>2.221745729446411</v>
      </c>
    </row>
    <row r="38" spans="2:53" ht="12.75">
      <c r="B38" s="25">
        <v>42105</v>
      </c>
      <c r="C38" s="26">
        <v>557.9898071289062</v>
      </c>
      <c r="D38" s="26">
        <v>570.0704956054688</v>
      </c>
      <c r="E38" s="26">
        <v>587.3622436523438</v>
      </c>
      <c r="F38" s="26">
        <v>580.198974609375</v>
      </c>
      <c r="G38" s="26">
        <v>587.7224731445312</v>
      </c>
      <c r="H38" s="26">
        <v>648.1416625976562</v>
      </c>
      <c r="I38" s="26">
        <v>585.7804565429688</v>
      </c>
      <c r="J38" s="26">
        <v>585.7804565429688</v>
      </c>
      <c r="K38" s="26">
        <v>581.439453125</v>
      </c>
      <c r="L38" s="26">
        <v>581.9360961914062</v>
      </c>
      <c r="M38" s="26">
        <v>582.983154296875</v>
      </c>
      <c r="N38" s="26">
        <v>591.595458984375</v>
      </c>
      <c r="O38" s="26">
        <v>600.7095336914062</v>
      </c>
      <c r="P38" s="26">
        <v>577.4603881835938</v>
      </c>
      <c r="Q38" s="26">
        <v>476.8517150878906</v>
      </c>
      <c r="R38" s="26">
        <v>590.1503295898438</v>
      </c>
      <c r="S38" s="26">
        <v>562.6632080078125</v>
      </c>
      <c r="T38" s="26">
        <v>0.30071109533309937</v>
      </c>
      <c r="U38" s="26">
        <v>0.30737143754959106</v>
      </c>
      <c r="V38" s="26">
        <v>0.31690821051597595</v>
      </c>
      <c r="W38" s="26">
        <v>0.3132154643535614</v>
      </c>
      <c r="X38" s="26">
        <v>0.3224213421344757</v>
      </c>
      <c r="Y38" s="26">
        <v>0.3871404826641083</v>
      </c>
      <c r="Z38" s="26">
        <v>0.3221414387226105</v>
      </c>
      <c r="AA38" s="26">
        <v>0.3221414387226105</v>
      </c>
      <c r="AB38" s="26">
        <v>0.31919199228286743</v>
      </c>
      <c r="AC38" s="26">
        <v>0.3186367154121399</v>
      </c>
      <c r="AD38" s="26">
        <v>0.3182915151119232</v>
      </c>
      <c r="AE38" s="26">
        <v>0.3150898516178131</v>
      </c>
      <c r="AF38" s="26">
        <v>0.3058716058731079</v>
      </c>
      <c r="AG38" s="26">
        <v>0.27347421646118164</v>
      </c>
      <c r="AH38" s="26">
        <v>0.2001669853925705</v>
      </c>
      <c r="AI38" s="26">
        <v>0.290710985660553</v>
      </c>
      <c r="AJ38" s="26">
        <v>0.25090306997299194</v>
      </c>
      <c r="AK38" s="26">
        <v>5.590263366699219</v>
      </c>
      <c r="AL38" s="26">
        <v>5.6089911460876465</v>
      </c>
      <c r="AM38" s="26">
        <v>5.552094459533691</v>
      </c>
      <c r="AN38" s="26">
        <v>5.611667156219482</v>
      </c>
      <c r="AO38" s="26">
        <v>5.408165454864502</v>
      </c>
      <c r="AP38" s="26">
        <v>4.216188430786133</v>
      </c>
      <c r="AQ38" s="26">
        <v>5.434454441070557</v>
      </c>
      <c r="AR38" s="26">
        <v>5.434454441070557</v>
      </c>
      <c r="AS38" s="26">
        <v>5.588636875152588</v>
      </c>
      <c r="AT38" s="26">
        <v>5.625626087188721</v>
      </c>
      <c r="AU38" s="26">
        <v>5.661105155944824</v>
      </c>
      <c r="AV38" s="26">
        <v>5.546379089355469</v>
      </c>
      <c r="AW38" s="26">
        <v>5.117053985595703</v>
      </c>
      <c r="AX38" s="26">
        <v>3.77262544631958</v>
      </c>
      <c r="AY38" s="26">
        <v>1.011450171470642</v>
      </c>
      <c r="AZ38" s="26">
        <v>3.4180753231048584</v>
      </c>
      <c r="BA38" s="26">
        <v>2.113003969192505</v>
      </c>
    </row>
    <row r="39" spans="2:53" ht="12.75">
      <c r="B39" s="25">
        <v>42106</v>
      </c>
      <c r="C39" s="26">
        <v>551.4075317382812</v>
      </c>
      <c r="D39" s="26">
        <v>564.267578125</v>
      </c>
      <c r="E39" s="26">
        <v>578.4425048828125</v>
      </c>
      <c r="F39" s="26">
        <v>591.699462890625</v>
      </c>
      <c r="G39" s="26">
        <v>587.6185913085938</v>
      </c>
      <c r="H39" s="26">
        <v>648.1416625976562</v>
      </c>
      <c r="I39" s="26">
        <v>586.0737915039062</v>
      </c>
      <c r="J39" s="26">
        <v>586.0737915039062</v>
      </c>
      <c r="K39" s="26">
        <v>581.4109497070312</v>
      </c>
      <c r="L39" s="26">
        <v>581.7021484375</v>
      </c>
      <c r="M39" s="26">
        <v>582.4375</v>
      </c>
      <c r="N39" s="26">
        <v>589.85009765625</v>
      </c>
      <c r="O39" s="26">
        <v>596.0396728515625</v>
      </c>
      <c r="P39" s="26">
        <v>571.8035888671875</v>
      </c>
      <c r="Q39" s="26">
        <v>517.0887451171875</v>
      </c>
      <c r="R39" s="26">
        <v>583.920166015625</v>
      </c>
      <c r="S39" s="26">
        <v>557.4610595703125</v>
      </c>
      <c r="T39" s="26">
        <v>0.29707756638526917</v>
      </c>
      <c r="U39" s="26">
        <v>0.30417248606681824</v>
      </c>
      <c r="V39" s="26">
        <v>0.3119751513004303</v>
      </c>
      <c r="W39" s="26">
        <v>0.31955039501190186</v>
      </c>
      <c r="X39" s="26">
        <v>0.3222828805446625</v>
      </c>
      <c r="Y39" s="26">
        <v>0.3871404826641083</v>
      </c>
      <c r="Z39" s="26">
        <v>0.32217374444007874</v>
      </c>
      <c r="AA39" s="26">
        <v>0.32217374444007874</v>
      </c>
      <c r="AB39" s="26">
        <v>0.3194965422153473</v>
      </c>
      <c r="AC39" s="26">
        <v>0.31896403431892395</v>
      </c>
      <c r="AD39" s="26">
        <v>0.31853336095809937</v>
      </c>
      <c r="AE39" s="26">
        <v>0.3152628540992737</v>
      </c>
      <c r="AF39" s="26">
        <v>0.30728384852409363</v>
      </c>
      <c r="AG39" s="26">
        <v>0.2772812843322754</v>
      </c>
      <c r="AH39" s="26">
        <v>0.20238499343395233</v>
      </c>
      <c r="AI39" s="26">
        <v>0.2869500517845154</v>
      </c>
      <c r="AJ39" s="26">
        <v>0.24564139544963837</v>
      </c>
      <c r="AK39" s="26">
        <v>5.577756404876709</v>
      </c>
      <c r="AL39" s="26">
        <v>5.598415374755859</v>
      </c>
      <c r="AM39" s="26">
        <v>5.594029426574707</v>
      </c>
      <c r="AN39" s="26">
        <v>5.595823764801025</v>
      </c>
      <c r="AO39" s="26">
        <v>5.411005973815918</v>
      </c>
      <c r="AP39" s="26">
        <v>4.216188430786133</v>
      </c>
      <c r="AQ39" s="26">
        <v>5.4305877685546875</v>
      </c>
      <c r="AR39" s="26">
        <v>5.4305877685546875</v>
      </c>
      <c r="AS39" s="26">
        <v>5.571834087371826</v>
      </c>
      <c r="AT39" s="26">
        <v>5.604893207550049</v>
      </c>
      <c r="AU39" s="26">
        <v>5.6394572257995605</v>
      </c>
      <c r="AV39" s="26">
        <v>5.550891399383545</v>
      </c>
      <c r="AW39" s="26">
        <v>5.210165977478027</v>
      </c>
      <c r="AX39" s="26">
        <v>3.972376585006714</v>
      </c>
      <c r="AY39" s="26">
        <v>1.0794624090194702</v>
      </c>
      <c r="AZ39" s="26">
        <v>3.3830459117889404</v>
      </c>
      <c r="BA39" s="26">
        <v>2.0042197704315186</v>
      </c>
    </row>
    <row r="40" spans="2:53" ht="12.75">
      <c r="B40" s="25">
        <v>42107</v>
      </c>
      <c r="C40" s="26">
        <v>544.9014892578125</v>
      </c>
      <c r="D40" s="26">
        <v>557.4161987304688</v>
      </c>
      <c r="E40" s="26">
        <v>571.741943359375</v>
      </c>
      <c r="F40" s="26">
        <v>601.002197265625</v>
      </c>
      <c r="G40" s="26">
        <v>587.7052612304688</v>
      </c>
      <c r="H40" s="26">
        <v>648.1416625976562</v>
      </c>
      <c r="I40" s="26">
        <v>586.3197631835938</v>
      </c>
      <c r="J40" s="26">
        <v>586.3197631835938</v>
      </c>
      <c r="K40" s="26">
        <v>581.4429321289062</v>
      </c>
      <c r="L40" s="26">
        <v>581.5759887695312</v>
      </c>
      <c r="M40" s="26">
        <v>582.0635375976562</v>
      </c>
      <c r="N40" s="26">
        <v>588.6156616210938</v>
      </c>
      <c r="O40" s="26">
        <v>593.2027587890625</v>
      </c>
      <c r="P40" s="26">
        <v>567.4017333984375</v>
      </c>
      <c r="Q40" s="26">
        <v>532.4949340820312</v>
      </c>
      <c r="R40" s="26">
        <v>575.3107299804688</v>
      </c>
      <c r="S40" s="26">
        <v>550.8242797851562</v>
      </c>
      <c r="T40" s="26">
        <v>0.2934861481189728</v>
      </c>
      <c r="U40" s="26">
        <v>0.30044108629226685</v>
      </c>
      <c r="V40" s="26">
        <v>0.30824699997901917</v>
      </c>
      <c r="W40" s="26">
        <v>0.32474634051322937</v>
      </c>
      <c r="X40" s="26">
        <v>0.3223413825035095</v>
      </c>
      <c r="Y40" s="26">
        <v>0.3871404826641083</v>
      </c>
      <c r="Z40" s="26">
        <v>0.32219478487968445</v>
      </c>
      <c r="AA40" s="26">
        <v>0.32219478487968445</v>
      </c>
      <c r="AB40" s="26">
        <v>0.3197630047798157</v>
      </c>
      <c r="AC40" s="26">
        <v>0.3192729353904724</v>
      </c>
      <c r="AD40" s="26">
        <v>0.31881028413772583</v>
      </c>
      <c r="AE40" s="26">
        <v>0.3154027760028839</v>
      </c>
      <c r="AF40" s="26">
        <v>0.3079208731651306</v>
      </c>
      <c r="AG40" s="26">
        <v>0.2792590260505676</v>
      </c>
      <c r="AH40" s="26">
        <v>0.20358267426490784</v>
      </c>
      <c r="AI40" s="26">
        <v>0.281071275472641</v>
      </c>
      <c r="AJ40" s="26">
        <v>0.24073657393455505</v>
      </c>
      <c r="AK40" s="26">
        <v>5.56215763092041</v>
      </c>
      <c r="AL40" s="26">
        <v>5.588888168334961</v>
      </c>
      <c r="AM40" s="26">
        <v>5.608382701873779</v>
      </c>
      <c r="AN40" s="26">
        <v>5.580551624298096</v>
      </c>
      <c r="AO40" s="26">
        <v>5.410810470581055</v>
      </c>
      <c r="AP40" s="26">
        <v>4.216188430786133</v>
      </c>
      <c r="AQ40" s="26">
        <v>5.427533149719238</v>
      </c>
      <c r="AR40" s="26">
        <v>5.427533149719238</v>
      </c>
      <c r="AS40" s="26">
        <v>5.557560920715332</v>
      </c>
      <c r="AT40" s="26">
        <v>5.586356163024902</v>
      </c>
      <c r="AU40" s="26">
        <v>5.618775844573975</v>
      </c>
      <c r="AV40" s="26">
        <v>5.543372631072998</v>
      </c>
      <c r="AW40" s="26">
        <v>5.251696586608887</v>
      </c>
      <c r="AX40" s="26">
        <v>4.0875959396362305</v>
      </c>
      <c r="AY40" s="26">
        <v>1.128686547279358</v>
      </c>
      <c r="AZ40" s="26">
        <v>3.2790770530700684</v>
      </c>
      <c r="BA40" s="26">
        <v>1.8997142314910889</v>
      </c>
    </row>
  </sheetData>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I102"/>
  <sheetViews>
    <sheetView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63</v>
      </c>
      <c r="I1" s="5"/>
    </row>
    <row r="2" spans="1:8" ht="12.75">
      <c r="A2" s="28" t="s">
        <v>142</v>
      </c>
      <c r="B2" s="2" t="s">
        <v>3</v>
      </c>
      <c r="C2" s="11">
        <v>42079</v>
      </c>
      <c r="D2" s="6" t="s">
        <v>12</v>
      </c>
      <c r="E2" s="7" t="str">
        <f>A2&amp;"+FROM-ALL"</f>
        <v>20150324-21A+FROM-ALL</v>
      </c>
      <c r="F2" s="5"/>
      <c r="G2" s="1"/>
      <c r="H2" s="6" t="s">
        <v>12</v>
      </c>
    </row>
    <row r="3" spans="1:8" ht="12.75">
      <c r="A3" s="18" t="s">
        <v>143</v>
      </c>
      <c r="B3" s="2" t="s">
        <v>4</v>
      </c>
      <c r="C3" s="12">
        <v>2400</v>
      </c>
      <c r="D3" s="6" t="s">
        <v>13</v>
      </c>
      <c r="E3" t="str">
        <f>A3</f>
        <v>ca-aq-qual.dss</v>
      </c>
      <c r="F3" s="5"/>
      <c r="G3" s="5"/>
      <c r="H3" s="6" t="s">
        <v>13</v>
      </c>
    </row>
    <row r="4" spans="2:9" ht="12.75">
      <c r="B4" s="2" t="s">
        <v>6</v>
      </c>
      <c r="C4" s="13">
        <v>42106</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/QUAL8.0.6/ck_01/EC//1DAY/20150324-21A+FROM-ALL/</v>
      </c>
      <c r="D7" s="5" t="s">
        <v>64</v>
      </c>
      <c r="E7" s="5" t="s">
        <v>44</v>
      </c>
      <c r="F7" s="5" t="str">
        <f>B7</f>
        <v>EC</v>
      </c>
      <c r="G7" s="5"/>
      <c r="H7" s="5" t="s">
        <v>5</v>
      </c>
      <c r="I7" s="5" t="str">
        <f>$E$2</f>
        <v>20150324-21A+FROM-ALL</v>
      </c>
    </row>
    <row r="8" spans="1:9" ht="12.75">
      <c r="A8" s="5" t="s">
        <v>48</v>
      </c>
      <c r="B8" s="15" t="s">
        <v>0</v>
      </c>
      <c r="C8" s="10" t="str">
        <f>CONCATENATE("/",D8,"/",E8,"/",F8,"/",G8,"/",H8,"/",I8,"/")</f>
        <v>/QUAL8.0.6/ck_02/EC//1DAY/20150324-21A+FROM-ALL/</v>
      </c>
      <c r="D8" s="5" t="s">
        <v>64</v>
      </c>
      <c r="E8" s="5" t="s">
        <v>49</v>
      </c>
      <c r="F8" s="5" t="str">
        <f>B8</f>
        <v>EC</v>
      </c>
      <c r="G8" s="5"/>
      <c r="H8" s="5" t="s">
        <v>5</v>
      </c>
      <c r="I8" s="5" t="str">
        <f aca="true" t="shared" si="1" ref="I8:I57">$E$2</f>
        <v>20150324-21A+FROM-ALL</v>
      </c>
    </row>
    <row r="9" spans="1:9" ht="12.75">
      <c r="A9" s="5" t="s">
        <v>23</v>
      </c>
      <c r="B9" s="15" t="s">
        <v>0</v>
      </c>
      <c r="C9" s="10" t="str">
        <f>CONCATENATE("/",D9,"/",E9,"/",F9,"/",G9,"/",H9,"/",I9,"/")</f>
        <v>/QUAL8.0.6/ck_613/EC//1DAY/20150324-21A+FROM-ALL/</v>
      </c>
      <c r="D9" s="5" t="s">
        <v>64</v>
      </c>
      <c r="E9" s="5" t="s">
        <v>34</v>
      </c>
      <c r="F9" s="5" t="str">
        <f>B9</f>
        <v>EC</v>
      </c>
      <c r="G9" s="5"/>
      <c r="H9" s="5" t="s">
        <v>5</v>
      </c>
      <c r="I9" s="5" t="str">
        <f t="shared" si="1"/>
        <v>20150324-21A+FROM-ALL</v>
      </c>
    </row>
    <row r="10" spans="1:9" ht="12.75">
      <c r="A10" t="s">
        <v>24</v>
      </c>
      <c r="B10" s="15" t="s">
        <v>0</v>
      </c>
      <c r="C10" s="10" t="str">
        <f>CONCATENATE("/",D10,"/",E10,"/",F10,"/",G10,"/",H10,"/",I10,"/")</f>
        <v>/QUAL8.0.6/ck_12/EC//1DAY/20150324-21A+FROM-ALL/</v>
      </c>
      <c r="D10" s="5" t="s">
        <v>64</v>
      </c>
      <c r="E10" s="19" t="s">
        <v>35</v>
      </c>
      <c r="F10" s="5" t="str">
        <f>B10</f>
        <v>EC</v>
      </c>
      <c r="G10" s="5"/>
      <c r="H10" s="5" t="s">
        <v>5</v>
      </c>
      <c r="I10" s="5" t="str">
        <f t="shared" si="1"/>
        <v>20150324-21A+FROM-ALL</v>
      </c>
    </row>
    <row r="11" spans="1:9" ht="12.75">
      <c r="A11" t="s">
        <v>25</v>
      </c>
      <c r="B11" s="15" t="s">
        <v>0</v>
      </c>
      <c r="C11" s="10" t="str">
        <f>CONCATENATE("/",D11,"/",E11,"/",F11,"/",G11,"/",H11,"/",I11,"/")</f>
        <v>/QUAL8.0.6/ONEILLR/EC//1DAY/20150324-21A+FROM-ALL/</v>
      </c>
      <c r="D11" s="5" t="s">
        <v>64</v>
      </c>
      <c r="E11" s="19" t="s">
        <v>36</v>
      </c>
      <c r="F11" s="5" t="str">
        <f>B11</f>
        <v>EC</v>
      </c>
      <c r="H11" s="5" t="s">
        <v>5</v>
      </c>
      <c r="I11" s="5" t="str">
        <f t="shared" si="1"/>
        <v>20150324-21A+FROM-ALL</v>
      </c>
    </row>
    <row r="12" spans="1:9" ht="12.75">
      <c r="A12" s="1" t="s">
        <v>26</v>
      </c>
      <c r="B12" s="15" t="s">
        <v>0</v>
      </c>
      <c r="C12" s="10" t="str">
        <f t="shared" si="0"/>
        <v>/QUAL8.0.6/SANLUISR/EC//1DAY/20150324-21A+FROM-ALL/</v>
      </c>
      <c r="D12" s="5" t="s">
        <v>64</v>
      </c>
      <c r="E12" s="5" t="s">
        <v>37</v>
      </c>
      <c r="F12" s="5" t="str">
        <f aca="true" t="shared" si="2" ref="F12:F39">B12</f>
        <v>EC</v>
      </c>
      <c r="G12" s="5"/>
      <c r="H12" s="5" t="s">
        <v>5</v>
      </c>
      <c r="I12" s="5" t="str">
        <f t="shared" si="1"/>
        <v>20150324-21A+FROM-ALL</v>
      </c>
    </row>
    <row r="13" spans="1:9" ht="12.75">
      <c r="A13" t="s">
        <v>27</v>
      </c>
      <c r="B13" s="15" t="s">
        <v>0</v>
      </c>
      <c r="C13" s="10" t="str">
        <f t="shared" si="0"/>
        <v>/QUAL8.0.6/415_100/EC//1DAY/20150324-21A+FROM-ALL/</v>
      </c>
      <c r="D13" s="5" t="s">
        <v>64</v>
      </c>
      <c r="E13" s="5" t="s">
        <v>51</v>
      </c>
      <c r="F13" s="5" t="str">
        <f t="shared" si="2"/>
        <v>EC</v>
      </c>
      <c r="G13" s="5"/>
      <c r="H13" s="5" t="s">
        <v>5</v>
      </c>
      <c r="I13" s="5" t="str">
        <f t="shared" si="1"/>
        <v>20150324-21A+FROM-ALL</v>
      </c>
    </row>
    <row r="14" spans="1:9" ht="12.75">
      <c r="A14" t="s">
        <v>50</v>
      </c>
      <c r="B14" s="15" t="s">
        <v>0</v>
      </c>
      <c r="C14" s="10" t="str">
        <f t="shared" si="0"/>
        <v>/QUAL8.0.6/ck_13/EC//1DAY/20150324-21A+FROM-ALL/</v>
      </c>
      <c r="D14" s="5" t="s">
        <v>64</v>
      </c>
      <c r="E14" s="5" t="s">
        <v>45</v>
      </c>
      <c r="F14" s="5" t="str">
        <f t="shared" si="2"/>
        <v>EC</v>
      </c>
      <c r="G14" s="5"/>
      <c r="H14" s="5" t="s">
        <v>5</v>
      </c>
      <c r="I14" s="5" t="str">
        <f t="shared" si="1"/>
        <v>20150324-21A+FROM-ALL</v>
      </c>
    </row>
    <row r="15" spans="1:9" ht="12.75">
      <c r="A15" t="s">
        <v>28</v>
      </c>
      <c r="B15" s="15" t="s">
        <v>0</v>
      </c>
      <c r="C15" s="10" t="str">
        <f t="shared" si="0"/>
        <v>/QUAL8.0.6/ck_21/EC//1DAY/20150324-21A+FROM-ALL/</v>
      </c>
      <c r="D15" s="5" t="s">
        <v>64</v>
      </c>
      <c r="E15" s="5" t="s">
        <v>38</v>
      </c>
      <c r="F15" s="5" t="str">
        <f t="shared" si="2"/>
        <v>EC</v>
      </c>
      <c r="G15" s="5"/>
      <c r="H15" s="5" t="s">
        <v>5</v>
      </c>
      <c r="I15" s="5" t="str">
        <f t="shared" si="1"/>
        <v>20150324-21A+FROM-ALL</v>
      </c>
    </row>
    <row r="16" spans="1:9" ht="12.75">
      <c r="A16" t="s">
        <v>46</v>
      </c>
      <c r="B16" s="15" t="s">
        <v>0</v>
      </c>
      <c r="C16" s="10" t="str">
        <f t="shared" si="0"/>
        <v>/QUAL8.0.6/ck_22/EC//1DAY/20150324-21A+FROM-ALL/</v>
      </c>
      <c r="D16" s="5" t="s">
        <v>64</v>
      </c>
      <c r="E16" s="5" t="s">
        <v>47</v>
      </c>
      <c r="F16" s="5" t="str">
        <f t="shared" si="2"/>
        <v>EC</v>
      </c>
      <c r="G16" s="5"/>
      <c r="H16" s="5" t="s">
        <v>5</v>
      </c>
      <c r="I16" s="5" t="str">
        <f t="shared" si="1"/>
        <v>20150324-21A+FROM-ALL</v>
      </c>
    </row>
    <row r="17" spans="1:9" ht="12.75">
      <c r="A17" t="s">
        <v>29</v>
      </c>
      <c r="B17" s="15" t="s">
        <v>0</v>
      </c>
      <c r="C17" s="10" t="str">
        <f t="shared" si="0"/>
        <v>/QUAL8.0.6/ck_23/EC//1DAY/20150324-21A+FROM-ALL/</v>
      </c>
      <c r="D17" s="5" t="s">
        <v>64</v>
      </c>
      <c r="E17" s="5" t="s">
        <v>39</v>
      </c>
      <c r="F17" s="5" t="str">
        <f t="shared" si="2"/>
        <v>EC</v>
      </c>
      <c r="G17" s="5"/>
      <c r="H17" s="5" t="s">
        <v>5</v>
      </c>
      <c r="I17" s="5" t="str">
        <f t="shared" si="1"/>
        <v>20150324-21A+FROM-ALL</v>
      </c>
    </row>
    <row r="18" spans="1:9" ht="12.75">
      <c r="A18" t="s">
        <v>30</v>
      </c>
      <c r="B18" s="15" t="s">
        <v>0</v>
      </c>
      <c r="C18" s="10" t="str">
        <f t="shared" si="0"/>
        <v>/QUAL8.0.6/ck_25/EC//1DAY/20150324-21A+FROM-ALL/</v>
      </c>
      <c r="D18" s="5" t="s">
        <v>64</v>
      </c>
      <c r="E18" s="5" t="s">
        <v>40</v>
      </c>
      <c r="F18" s="5" t="str">
        <f t="shared" si="2"/>
        <v>EC</v>
      </c>
      <c r="G18" s="5"/>
      <c r="H18" s="5" t="s">
        <v>5</v>
      </c>
      <c r="I18" s="5" t="str">
        <f t="shared" si="1"/>
        <v>20150324-21A+FROM-ALL</v>
      </c>
    </row>
    <row r="19" spans="1:9" ht="12.75">
      <c r="A19" s="1" t="s">
        <v>68</v>
      </c>
      <c r="B19" s="15" t="s">
        <v>0</v>
      </c>
      <c r="C19" s="10" t="str">
        <f t="shared" si="0"/>
        <v>/QUAL8.0.6/ck_27/EC//1DAY/20150324-21A+FROM-ALL/</v>
      </c>
      <c r="D19" s="5" t="s">
        <v>64</v>
      </c>
      <c r="E19" s="5" t="s">
        <v>69</v>
      </c>
      <c r="F19" s="5" t="str">
        <f t="shared" si="2"/>
        <v>EC</v>
      </c>
      <c r="G19" s="5"/>
      <c r="H19" s="5" t="s">
        <v>5</v>
      </c>
      <c r="I19" s="5" t="str">
        <f t="shared" si="1"/>
        <v>20150324-21A+FROM-ALL</v>
      </c>
    </row>
    <row r="20" spans="1:9" ht="12.75">
      <c r="A20" t="s">
        <v>31</v>
      </c>
      <c r="B20" s="15" t="s">
        <v>0</v>
      </c>
      <c r="C20" s="10" t="str">
        <f t="shared" si="0"/>
        <v>/QUAL8.0.6/ck_29/EC//1DAY/20150324-21A+FROM-ALL/</v>
      </c>
      <c r="D20" s="5" t="s">
        <v>64</v>
      </c>
      <c r="E20" s="5" t="s">
        <v>41</v>
      </c>
      <c r="F20" s="5" t="str">
        <f t="shared" si="2"/>
        <v>EC</v>
      </c>
      <c r="H20" s="5" t="s">
        <v>5</v>
      </c>
      <c r="I20" s="5" t="str">
        <f t="shared" si="1"/>
        <v>20150324-21A+FROM-ALL</v>
      </c>
    </row>
    <row r="21" spans="1:9" ht="12.75">
      <c r="A21" t="s">
        <v>32</v>
      </c>
      <c r="B21" s="15" t="s">
        <v>0</v>
      </c>
      <c r="C21" s="10" t="str">
        <f t="shared" si="0"/>
        <v>/QUAL8.0.6/ck_41/EC//1DAY/20150324-21A+FROM-ALL/</v>
      </c>
      <c r="D21" s="5" t="s">
        <v>64</v>
      </c>
      <c r="E21" s="5" t="s">
        <v>42</v>
      </c>
      <c r="F21" s="5" t="str">
        <f t="shared" si="2"/>
        <v>EC</v>
      </c>
      <c r="H21" s="5" t="s">
        <v>5</v>
      </c>
      <c r="I21" s="5" t="str">
        <f t="shared" si="1"/>
        <v>20150324-21A+FROM-ALL</v>
      </c>
    </row>
    <row r="22" spans="1:9" ht="12.75">
      <c r="A22" s="1" t="s">
        <v>66</v>
      </c>
      <c r="B22" s="15" t="s">
        <v>0</v>
      </c>
      <c r="C22" s="10" t="str">
        <f t="shared" si="0"/>
        <v>/QUAL8.0.6/ck_66/EC//1DAY/20150324-21A+FROM-ALL/</v>
      </c>
      <c r="D22" s="5" t="s">
        <v>64</v>
      </c>
      <c r="E22" s="5" t="s">
        <v>67</v>
      </c>
      <c r="F22" s="5" t="str">
        <f t="shared" si="2"/>
        <v>EC</v>
      </c>
      <c r="H22" s="5" t="s">
        <v>5</v>
      </c>
      <c r="I22" s="5" t="str">
        <f t="shared" si="1"/>
        <v>20150324-21A+FROM-ALL</v>
      </c>
    </row>
    <row r="23" spans="1:9" ht="12.75">
      <c r="A23" s="1" t="s">
        <v>33</v>
      </c>
      <c r="B23" s="15" t="s">
        <v>0</v>
      </c>
      <c r="C23" s="10" t="str">
        <f>CONCATENATE("/",D23,"/",E23,"/",F23,"/",G23,"/",H23,"/",I23,"/")</f>
        <v>/QUAL8.0.6/ck_705/EC//1DAY/20150324-21A+FROM-ALL/</v>
      </c>
      <c r="D23" s="5" t="s">
        <v>64</v>
      </c>
      <c r="E23" s="5" t="s">
        <v>43</v>
      </c>
      <c r="F23" s="5" t="str">
        <f t="shared" si="2"/>
        <v>EC</v>
      </c>
      <c r="H23" s="5" t="s">
        <v>5</v>
      </c>
      <c r="I23" s="5" t="str">
        <f t="shared" si="1"/>
        <v>20150324-21A+FROM-ALL</v>
      </c>
    </row>
    <row r="24" spans="1:9" ht="12.75">
      <c r="A24" s="5" t="s">
        <v>22</v>
      </c>
      <c r="B24" s="16" t="s">
        <v>1</v>
      </c>
      <c r="C24" s="10" t="str">
        <f t="shared" si="0"/>
        <v>/QUAL8.0.6/ck_01/BR//1DAY/20150324-21A+FROM-ALL/</v>
      </c>
      <c r="D24" s="5" t="s">
        <v>64</v>
      </c>
      <c r="E24" s="5" t="s">
        <v>44</v>
      </c>
      <c r="F24" s="5" t="str">
        <f t="shared" si="2"/>
        <v>BR</v>
      </c>
      <c r="G24" s="5"/>
      <c r="H24" s="5" t="s">
        <v>5</v>
      </c>
      <c r="I24" s="5" t="str">
        <f t="shared" si="1"/>
        <v>20150324-21A+FROM-ALL</v>
      </c>
    </row>
    <row r="25" spans="1:9" ht="12.75">
      <c r="A25" s="5" t="s">
        <v>48</v>
      </c>
      <c r="B25" s="16" t="s">
        <v>1</v>
      </c>
      <c r="C25" s="10" t="str">
        <f>CONCATENATE("/",D25,"/",E25,"/",F25,"/",G25,"/",H25,"/",I25,"/")</f>
        <v>/QUAL8.0.6/ck_02/BR//1DAY/20150324-21A+FROM-ALL/</v>
      </c>
      <c r="D25" s="5" t="s">
        <v>64</v>
      </c>
      <c r="E25" s="5" t="s">
        <v>49</v>
      </c>
      <c r="F25" s="5" t="str">
        <f t="shared" si="2"/>
        <v>BR</v>
      </c>
      <c r="G25" s="5"/>
      <c r="H25" s="5" t="s">
        <v>5</v>
      </c>
      <c r="I25" s="5" t="str">
        <f t="shared" si="1"/>
        <v>20150324-21A+FROM-ALL</v>
      </c>
    </row>
    <row r="26" spans="1:9" ht="12.75">
      <c r="A26" s="5" t="s">
        <v>23</v>
      </c>
      <c r="B26" s="16" t="s">
        <v>1</v>
      </c>
      <c r="C26" s="10" t="str">
        <f>CONCATENATE("/",D26,"/",E26,"/",F26,"/",G26,"/",H26,"/",I26,"/")</f>
        <v>/QUAL8.0.6/ck_613/BR//1DAY/20150324-21A+FROM-ALL/</v>
      </c>
      <c r="D26" s="5" t="s">
        <v>64</v>
      </c>
      <c r="E26" s="5" t="s">
        <v>34</v>
      </c>
      <c r="F26" s="5" t="str">
        <f t="shared" si="2"/>
        <v>BR</v>
      </c>
      <c r="G26" s="5"/>
      <c r="H26" s="5" t="s">
        <v>5</v>
      </c>
      <c r="I26" s="5" t="str">
        <f t="shared" si="1"/>
        <v>20150324-21A+FROM-ALL</v>
      </c>
    </row>
    <row r="27" spans="1:9" ht="12.75">
      <c r="A27" t="s">
        <v>24</v>
      </c>
      <c r="B27" s="16" t="s">
        <v>1</v>
      </c>
      <c r="C27" s="10" t="str">
        <f>CONCATENATE("/",D27,"/",E27,"/",F27,"/",G27,"/",H27,"/",I27,"/")</f>
        <v>/QUAL8.0.6/ck_12/BR//1DAY/20150324-21A+FROM-ALL/</v>
      </c>
      <c r="D27" s="5" t="s">
        <v>64</v>
      </c>
      <c r="E27" s="19" t="s">
        <v>35</v>
      </c>
      <c r="F27" s="5" t="str">
        <f t="shared" si="2"/>
        <v>BR</v>
      </c>
      <c r="G27" s="5"/>
      <c r="H27" s="5" t="s">
        <v>5</v>
      </c>
      <c r="I27" s="5" t="str">
        <f t="shared" si="1"/>
        <v>20150324-21A+FROM-ALL</v>
      </c>
    </row>
    <row r="28" spans="1:9" ht="12.75">
      <c r="A28" t="s">
        <v>25</v>
      </c>
      <c r="B28" s="16" t="s">
        <v>1</v>
      </c>
      <c r="C28" s="10" t="str">
        <f>CONCATENATE("/",D28,"/",E28,"/",F28,"/",G28,"/",H28,"/",I28,"/")</f>
        <v>/QUAL8.0.6/ONEILLR/BR//1DAY/20150324-21A+FROM-ALL/</v>
      </c>
      <c r="D28" s="5" t="s">
        <v>64</v>
      </c>
      <c r="E28" s="19" t="s">
        <v>36</v>
      </c>
      <c r="F28" s="5" t="str">
        <f t="shared" si="2"/>
        <v>BR</v>
      </c>
      <c r="H28" s="5" t="s">
        <v>5</v>
      </c>
      <c r="I28" s="5" t="str">
        <f t="shared" si="1"/>
        <v>20150324-21A+FROM-ALL</v>
      </c>
    </row>
    <row r="29" spans="1:9" ht="12.75">
      <c r="A29" t="s">
        <v>26</v>
      </c>
      <c r="B29" s="16" t="s">
        <v>1</v>
      </c>
      <c r="C29" s="10" t="str">
        <f t="shared" si="0"/>
        <v>/QUAL8.0.6/SANLUISR/BR//1DAY/20150324-21A+FROM-ALL/</v>
      </c>
      <c r="D29" s="5" t="s">
        <v>64</v>
      </c>
      <c r="E29" s="5" t="s">
        <v>37</v>
      </c>
      <c r="F29" s="5" t="str">
        <f t="shared" si="2"/>
        <v>BR</v>
      </c>
      <c r="G29" s="5"/>
      <c r="H29" s="5" t="s">
        <v>5</v>
      </c>
      <c r="I29" s="5" t="str">
        <f t="shared" si="1"/>
        <v>20150324-21A+FROM-ALL</v>
      </c>
    </row>
    <row r="30" spans="1:9" ht="12.75">
      <c r="A30" t="s">
        <v>27</v>
      </c>
      <c r="B30" s="16" t="s">
        <v>1</v>
      </c>
      <c r="C30" s="10" t="str">
        <f t="shared" si="0"/>
        <v>/QUAL8.0.6/415_100/BR//1DAY/20150324-21A+FROM-ALL/</v>
      </c>
      <c r="D30" s="5" t="s">
        <v>64</v>
      </c>
      <c r="E30" s="5" t="s">
        <v>51</v>
      </c>
      <c r="F30" s="5" t="str">
        <f t="shared" si="2"/>
        <v>BR</v>
      </c>
      <c r="G30" s="5"/>
      <c r="H30" s="5" t="s">
        <v>5</v>
      </c>
      <c r="I30" s="5" t="str">
        <f t="shared" si="1"/>
        <v>20150324-21A+FROM-ALL</v>
      </c>
    </row>
    <row r="31" spans="1:9" ht="12.75">
      <c r="A31" t="s">
        <v>50</v>
      </c>
      <c r="B31" s="16" t="s">
        <v>1</v>
      </c>
      <c r="C31" s="10" t="str">
        <f t="shared" si="0"/>
        <v>/QUAL8.0.6/ck_13/BR//1DAY/20150324-21A+FROM-ALL/</v>
      </c>
      <c r="D31" s="5" t="s">
        <v>64</v>
      </c>
      <c r="E31" s="5" t="s">
        <v>45</v>
      </c>
      <c r="F31" s="5" t="str">
        <f t="shared" si="2"/>
        <v>BR</v>
      </c>
      <c r="G31" s="5"/>
      <c r="H31" s="5" t="s">
        <v>5</v>
      </c>
      <c r="I31" s="5" t="str">
        <f t="shared" si="1"/>
        <v>20150324-21A+FROM-ALL</v>
      </c>
    </row>
    <row r="32" spans="1:9" ht="12.75">
      <c r="A32" t="s">
        <v>28</v>
      </c>
      <c r="B32" s="16" t="s">
        <v>1</v>
      </c>
      <c r="C32" s="10" t="str">
        <f t="shared" si="0"/>
        <v>/QUAL8.0.6/ck_21/BR//1DAY/20150324-21A+FROM-ALL/</v>
      </c>
      <c r="D32" s="5" t="s">
        <v>64</v>
      </c>
      <c r="E32" s="5" t="s">
        <v>38</v>
      </c>
      <c r="F32" s="5" t="str">
        <f t="shared" si="2"/>
        <v>BR</v>
      </c>
      <c r="G32" s="5"/>
      <c r="H32" s="5" t="s">
        <v>5</v>
      </c>
      <c r="I32" s="5" t="str">
        <f t="shared" si="1"/>
        <v>20150324-21A+FROM-ALL</v>
      </c>
    </row>
    <row r="33" spans="1:9" ht="12.75">
      <c r="A33" t="s">
        <v>46</v>
      </c>
      <c r="B33" s="16" t="s">
        <v>1</v>
      </c>
      <c r="C33" s="10" t="str">
        <f t="shared" si="0"/>
        <v>/QUAL8.0.6/ck_22/BR//1DAY/20150324-21A+FROM-ALL/</v>
      </c>
      <c r="D33" s="5" t="s">
        <v>64</v>
      </c>
      <c r="E33" s="5" t="s">
        <v>47</v>
      </c>
      <c r="F33" s="5" t="str">
        <f t="shared" si="2"/>
        <v>BR</v>
      </c>
      <c r="G33" s="5"/>
      <c r="H33" s="5" t="s">
        <v>5</v>
      </c>
      <c r="I33" s="5" t="str">
        <f t="shared" si="1"/>
        <v>20150324-21A+FROM-ALL</v>
      </c>
    </row>
    <row r="34" spans="1:9" ht="12.75">
      <c r="A34" t="s">
        <v>29</v>
      </c>
      <c r="B34" s="16" t="s">
        <v>1</v>
      </c>
      <c r="C34" s="10" t="str">
        <f t="shared" si="0"/>
        <v>/QUAL8.0.6/ck_23/BR//1DAY/20150324-21A+FROM-ALL/</v>
      </c>
      <c r="D34" s="5" t="s">
        <v>64</v>
      </c>
      <c r="E34" s="5" t="s">
        <v>39</v>
      </c>
      <c r="F34" s="5" t="str">
        <f t="shared" si="2"/>
        <v>BR</v>
      </c>
      <c r="G34" s="5"/>
      <c r="H34" s="5" t="s">
        <v>5</v>
      </c>
      <c r="I34" s="5" t="str">
        <f t="shared" si="1"/>
        <v>20150324-21A+FROM-ALL</v>
      </c>
    </row>
    <row r="35" spans="1:9" ht="12.75">
      <c r="A35" t="s">
        <v>30</v>
      </c>
      <c r="B35" s="16" t="s">
        <v>1</v>
      </c>
      <c r="C35" s="10" t="str">
        <f t="shared" si="0"/>
        <v>/QUAL8.0.6/ck_25/BR//1DAY/20150324-21A+FROM-ALL/</v>
      </c>
      <c r="D35" s="5" t="s">
        <v>64</v>
      </c>
      <c r="E35" s="5" t="s">
        <v>40</v>
      </c>
      <c r="F35" s="5" t="str">
        <f t="shared" si="2"/>
        <v>BR</v>
      </c>
      <c r="G35" s="5"/>
      <c r="H35" s="5" t="s">
        <v>5</v>
      </c>
      <c r="I35" s="5" t="str">
        <f t="shared" si="1"/>
        <v>20150324-21A+FROM-ALL</v>
      </c>
    </row>
    <row r="36" spans="1:9" ht="12.75">
      <c r="A36" s="1" t="s">
        <v>68</v>
      </c>
      <c r="B36" s="16" t="s">
        <v>1</v>
      </c>
      <c r="C36" s="10" t="str">
        <f t="shared" si="0"/>
        <v>/QUAL8.0.6/ck_27/BR//1DAY/20150324-21A+FROM-ALL/</v>
      </c>
      <c r="D36" s="5" t="s">
        <v>64</v>
      </c>
      <c r="E36" s="5" t="s">
        <v>69</v>
      </c>
      <c r="F36" s="5" t="str">
        <f t="shared" si="2"/>
        <v>BR</v>
      </c>
      <c r="G36" s="5"/>
      <c r="H36" s="5" t="s">
        <v>5</v>
      </c>
      <c r="I36" s="5" t="str">
        <f t="shared" si="1"/>
        <v>20150324-21A+FROM-ALL</v>
      </c>
    </row>
    <row r="37" spans="1:9" ht="12.75">
      <c r="A37" t="s">
        <v>31</v>
      </c>
      <c r="B37" s="16" t="s">
        <v>1</v>
      </c>
      <c r="C37" s="10" t="str">
        <f t="shared" si="0"/>
        <v>/QUAL8.0.6/ck_29/BR//1DAY/20150324-21A+FROM-ALL/</v>
      </c>
      <c r="D37" s="5" t="s">
        <v>64</v>
      </c>
      <c r="E37" s="5" t="s">
        <v>41</v>
      </c>
      <c r="F37" s="5" t="str">
        <f t="shared" si="2"/>
        <v>BR</v>
      </c>
      <c r="H37" s="5" t="s">
        <v>5</v>
      </c>
      <c r="I37" s="5" t="str">
        <f t="shared" si="1"/>
        <v>20150324-21A+FROM-ALL</v>
      </c>
    </row>
    <row r="38" spans="1:9" ht="12.75">
      <c r="A38" t="s">
        <v>32</v>
      </c>
      <c r="B38" s="16" t="s">
        <v>1</v>
      </c>
      <c r="C38" s="10" t="str">
        <f t="shared" si="0"/>
        <v>/QUAL8.0.6/ck_41/BR//1DAY/20150324-21A+FROM-ALL/</v>
      </c>
      <c r="D38" s="5" t="s">
        <v>64</v>
      </c>
      <c r="E38" s="5" t="s">
        <v>42</v>
      </c>
      <c r="F38" s="5" t="str">
        <f t="shared" si="2"/>
        <v>BR</v>
      </c>
      <c r="H38" s="5" t="s">
        <v>5</v>
      </c>
      <c r="I38" s="5" t="str">
        <f t="shared" si="1"/>
        <v>20150324-21A+FROM-ALL</v>
      </c>
    </row>
    <row r="39" spans="1:9" ht="12" customHeight="1">
      <c r="A39" s="1" t="s">
        <v>66</v>
      </c>
      <c r="B39" s="16" t="s">
        <v>1</v>
      </c>
      <c r="C39" s="10" t="str">
        <f t="shared" si="0"/>
        <v>/QUAL8.0.6/ck_66/BR//1DAY/20150324-21A+FROM-ALL/</v>
      </c>
      <c r="D39" s="5" t="s">
        <v>64</v>
      </c>
      <c r="E39" s="5" t="s">
        <v>67</v>
      </c>
      <c r="F39" s="5" t="str">
        <f t="shared" si="2"/>
        <v>BR</v>
      </c>
      <c r="H39" s="5" t="s">
        <v>5</v>
      </c>
      <c r="I39" s="5" t="str">
        <f t="shared" si="1"/>
        <v>20150324-21A+FROM-ALL</v>
      </c>
    </row>
    <row r="40" spans="1:9" ht="12" customHeight="1">
      <c r="A40" t="s">
        <v>33</v>
      </c>
      <c r="B40" s="16" t="s">
        <v>1</v>
      </c>
      <c r="C40" s="10" t="str">
        <f t="shared" si="0"/>
        <v>/QUAL8.0.6/ck_705/BR//1DAY/20150324-21A+FROM-ALL/</v>
      </c>
      <c r="D40" s="5" t="s">
        <v>64</v>
      </c>
      <c r="E40" s="5" t="s">
        <v>43</v>
      </c>
      <c r="F40" s="5" t="str">
        <f>B40</f>
        <v>BR</v>
      </c>
      <c r="H40" s="5" t="s">
        <v>5</v>
      </c>
      <c r="I40" s="5" t="str">
        <f t="shared" si="1"/>
        <v>20150324-21A+FROM-ALL</v>
      </c>
    </row>
    <row r="41" spans="1:9" ht="12.75">
      <c r="A41" s="5" t="s">
        <v>22</v>
      </c>
      <c r="B41" s="29" t="s">
        <v>65</v>
      </c>
      <c r="C41" s="10" t="str">
        <f t="shared" si="0"/>
        <v>/QUAL8.0.6/ck_01/DOC//1DAY/20150324-21A+FROM-ALL/</v>
      </c>
      <c r="D41" s="5" t="s">
        <v>64</v>
      </c>
      <c r="E41" s="5" t="s">
        <v>44</v>
      </c>
      <c r="F41" s="5" t="str">
        <f aca="true" t="shared" si="3" ref="F41:F56">B41</f>
        <v>DOC</v>
      </c>
      <c r="G41" s="5"/>
      <c r="H41" s="5" t="s">
        <v>5</v>
      </c>
      <c r="I41" s="5" t="str">
        <f t="shared" si="1"/>
        <v>20150324-21A+FROM-ALL</v>
      </c>
    </row>
    <row r="42" spans="1:9" ht="12.75">
      <c r="A42" s="5" t="s">
        <v>48</v>
      </c>
      <c r="B42" s="29" t="s">
        <v>65</v>
      </c>
      <c r="C42" s="10" t="str">
        <f t="shared" si="0"/>
        <v>/QUAL8.0.6/ck_02/DOC//1DAY/20150324-21A+FROM-ALL/</v>
      </c>
      <c r="D42" s="5" t="s">
        <v>64</v>
      </c>
      <c r="E42" s="5" t="s">
        <v>49</v>
      </c>
      <c r="F42" s="5" t="str">
        <f t="shared" si="3"/>
        <v>DOC</v>
      </c>
      <c r="G42" s="5"/>
      <c r="H42" s="5" t="s">
        <v>5</v>
      </c>
      <c r="I42" s="5" t="str">
        <f t="shared" si="1"/>
        <v>20150324-21A+FROM-ALL</v>
      </c>
    </row>
    <row r="43" spans="1:9" ht="12.75">
      <c r="A43" s="5" t="s">
        <v>23</v>
      </c>
      <c r="B43" s="29" t="s">
        <v>65</v>
      </c>
      <c r="C43" s="10" t="str">
        <f t="shared" si="0"/>
        <v>/QUAL8.0.6/ck_613/DOC//1DAY/20150324-21A+FROM-ALL/</v>
      </c>
      <c r="D43" s="5" t="s">
        <v>64</v>
      </c>
      <c r="E43" s="5" t="s">
        <v>34</v>
      </c>
      <c r="F43" s="5" t="str">
        <f t="shared" si="3"/>
        <v>DOC</v>
      </c>
      <c r="G43" s="5"/>
      <c r="H43" s="5" t="s">
        <v>5</v>
      </c>
      <c r="I43" s="5" t="str">
        <f t="shared" si="1"/>
        <v>20150324-21A+FROM-ALL</v>
      </c>
    </row>
    <row r="44" spans="1:9" ht="12.75">
      <c r="A44" t="s">
        <v>24</v>
      </c>
      <c r="B44" s="29" t="s">
        <v>65</v>
      </c>
      <c r="C44" s="10" t="str">
        <f t="shared" si="0"/>
        <v>/QUAL8.0.6/ck_12/DOC//1DAY/20150324-21A+FROM-ALL/</v>
      </c>
      <c r="D44" s="5" t="s">
        <v>64</v>
      </c>
      <c r="E44" s="19" t="s">
        <v>35</v>
      </c>
      <c r="F44" s="5" t="str">
        <f t="shared" si="3"/>
        <v>DOC</v>
      </c>
      <c r="G44" s="5"/>
      <c r="H44" s="5" t="s">
        <v>5</v>
      </c>
      <c r="I44" s="5" t="str">
        <f t="shared" si="1"/>
        <v>20150324-21A+FROM-ALL</v>
      </c>
    </row>
    <row r="45" spans="1:9" ht="12.75">
      <c r="A45" t="s">
        <v>25</v>
      </c>
      <c r="B45" s="29" t="s">
        <v>65</v>
      </c>
      <c r="C45" s="10" t="str">
        <f t="shared" si="0"/>
        <v>/QUAL8.0.6/ONEILLR/DOC//1DAY/20150324-21A+FROM-ALL/</v>
      </c>
      <c r="D45" s="5" t="s">
        <v>64</v>
      </c>
      <c r="E45" s="19" t="s">
        <v>36</v>
      </c>
      <c r="F45" s="5" t="str">
        <f t="shared" si="3"/>
        <v>DOC</v>
      </c>
      <c r="H45" s="5" t="s">
        <v>5</v>
      </c>
      <c r="I45" s="5" t="str">
        <f t="shared" si="1"/>
        <v>20150324-21A+FROM-ALL</v>
      </c>
    </row>
    <row r="46" spans="1:9" ht="12.75">
      <c r="A46" t="s">
        <v>26</v>
      </c>
      <c r="B46" s="29" t="s">
        <v>65</v>
      </c>
      <c r="C46" s="10" t="str">
        <f t="shared" si="0"/>
        <v>/QUAL8.0.6/SANLUISR/DOC//1DAY/20150324-21A+FROM-ALL/</v>
      </c>
      <c r="D46" s="5" t="s">
        <v>64</v>
      </c>
      <c r="E46" s="5" t="s">
        <v>37</v>
      </c>
      <c r="F46" s="5" t="str">
        <f t="shared" si="3"/>
        <v>DOC</v>
      </c>
      <c r="G46" s="5"/>
      <c r="H46" s="5" t="s">
        <v>5</v>
      </c>
      <c r="I46" s="5" t="str">
        <f t="shared" si="1"/>
        <v>20150324-21A+FROM-ALL</v>
      </c>
    </row>
    <row r="47" spans="1:9" ht="12.75">
      <c r="A47" t="s">
        <v>27</v>
      </c>
      <c r="B47" s="29" t="s">
        <v>65</v>
      </c>
      <c r="C47" s="10" t="str">
        <f t="shared" si="0"/>
        <v>/QUAL8.0.6/415_100/DOC//1DAY/20150324-21A+FROM-ALL/</v>
      </c>
      <c r="D47" s="5" t="s">
        <v>64</v>
      </c>
      <c r="E47" s="5" t="s">
        <v>51</v>
      </c>
      <c r="F47" s="5" t="str">
        <f t="shared" si="3"/>
        <v>DOC</v>
      </c>
      <c r="G47" s="5"/>
      <c r="H47" s="5" t="s">
        <v>5</v>
      </c>
      <c r="I47" s="5" t="str">
        <f t="shared" si="1"/>
        <v>20150324-21A+FROM-ALL</v>
      </c>
    </row>
    <row r="48" spans="1:9" ht="12.75">
      <c r="A48" t="s">
        <v>50</v>
      </c>
      <c r="B48" s="29" t="s">
        <v>65</v>
      </c>
      <c r="C48" s="10" t="str">
        <f t="shared" si="0"/>
        <v>/QUAL8.0.6/ck_13/DOC//1DAY/20150324-21A+FROM-ALL/</v>
      </c>
      <c r="D48" s="5" t="s">
        <v>64</v>
      </c>
      <c r="E48" s="5" t="s">
        <v>45</v>
      </c>
      <c r="F48" s="5" t="str">
        <f t="shared" si="3"/>
        <v>DOC</v>
      </c>
      <c r="G48" s="5"/>
      <c r="H48" s="5" t="s">
        <v>5</v>
      </c>
      <c r="I48" s="5" t="str">
        <f t="shared" si="1"/>
        <v>20150324-21A+FROM-ALL</v>
      </c>
    </row>
    <row r="49" spans="1:9" ht="12.75">
      <c r="A49" t="s">
        <v>28</v>
      </c>
      <c r="B49" s="29" t="s">
        <v>65</v>
      </c>
      <c r="C49" s="10" t="str">
        <f t="shared" si="0"/>
        <v>/QUAL8.0.6/ck_21/DOC//1DAY/20150324-21A+FROM-ALL/</v>
      </c>
      <c r="D49" s="5" t="s">
        <v>64</v>
      </c>
      <c r="E49" s="5" t="s">
        <v>38</v>
      </c>
      <c r="F49" s="5" t="str">
        <f t="shared" si="3"/>
        <v>DOC</v>
      </c>
      <c r="G49" s="5"/>
      <c r="H49" s="5" t="s">
        <v>5</v>
      </c>
      <c r="I49" s="5" t="str">
        <f t="shared" si="1"/>
        <v>20150324-21A+FROM-ALL</v>
      </c>
    </row>
    <row r="50" spans="1:9" ht="12.75">
      <c r="A50" t="s">
        <v>46</v>
      </c>
      <c r="B50" s="29" t="s">
        <v>65</v>
      </c>
      <c r="C50" s="10" t="str">
        <f t="shared" si="0"/>
        <v>/QUAL8.0.6/ck_22/DOC//1DAY/20150324-21A+FROM-ALL/</v>
      </c>
      <c r="D50" s="5" t="s">
        <v>64</v>
      </c>
      <c r="E50" s="5" t="s">
        <v>47</v>
      </c>
      <c r="F50" s="5" t="str">
        <f t="shared" si="3"/>
        <v>DOC</v>
      </c>
      <c r="G50" s="5"/>
      <c r="H50" s="5" t="s">
        <v>5</v>
      </c>
      <c r="I50" s="5" t="str">
        <f t="shared" si="1"/>
        <v>20150324-21A+FROM-ALL</v>
      </c>
    </row>
    <row r="51" spans="1:9" ht="12.75">
      <c r="A51" t="s">
        <v>29</v>
      </c>
      <c r="B51" s="29" t="s">
        <v>65</v>
      </c>
      <c r="C51" s="10" t="str">
        <f t="shared" si="0"/>
        <v>/QUAL8.0.6/ck_23/DOC//1DAY/20150324-21A+FROM-ALL/</v>
      </c>
      <c r="D51" s="5" t="s">
        <v>64</v>
      </c>
      <c r="E51" s="5" t="s">
        <v>39</v>
      </c>
      <c r="F51" s="5" t="str">
        <f t="shared" si="3"/>
        <v>DOC</v>
      </c>
      <c r="G51" s="5"/>
      <c r="H51" s="5" t="s">
        <v>5</v>
      </c>
      <c r="I51" s="5" t="str">
        <f t="shared" si="1"/>
        <v>20150324-21A+FROM-ALL</v>
      </c>
    </row>
    <row r="52" spans="1:9" ht="12.75">
      <c r="A52" t="s">
        <v>30</v>
      </c>
      <c r="B52" s="29" t="s">
        <v>65</v>
      </c>
      <c r="C52" s="10" t="str">
        <f t="shared" si="0"/>
        <v>/QUAL8.0.6/ck_25/DOC//1DAY/20150324-21A+FROM-ALL/</v>
      </c>
      <c r="D52" s="5" t="s">
        <v>64</v>
      </c>
      <c r="E52" s="5" t="s">
        <v>40</v>
      </c>
      <c r="F52" s="5" t="str">
        <f t="shared" si="3"/>
        <v>DOC</v>
      </c>
      <c r="G52" s="5"/>
      <c r="H52" s="5" t="s">
        <v>5</v>
      </c>
      <c r="I52" s="5" t="str">
        <f t="shared" si="1"/>
        <v>20150324-21A+FROM-ALL</v>
      </c>
    </row>
    <row r="53" spans="1:9" ht="12.75">
      <c r="A53" s="1" t="s">
        <v>68</v>
      </c>
      <c r="B53" s="29" t="s">
        <v>65</v>
      </c>
      <c r="C53" s="10" t="str">
        <f t="shared" si="0"/>
        <v>/QUAL8.0.6/ck_27/DOC//1DAY/20150324-21A+FROM-ALL/</v>
      </c>
      <c r="D53" s="5" t="s">
        <v>64</v>
      </c>
      <c r="E53" s="5" t="s">
        <v>69</v>
      </c>
      <c r="F53" s="5" t="str">
        <f t="shared" si="3"/>
        <v>DOC</v>
      </c>
      <c r="G53" s="5"/>
      <c r="H53" s="5" t="s">
        <v>5</v>
      </c>
      <c r="I53" s="5" t="str">
        <f t="shared" si="1"/>
        <v>20150324-21A+FROM-ALL</v>
      </c>
    </row>
    <row r="54" spans="1:9" ht="12.75">
      <c r="A54" t="s">
        <v>31</v>
      </c>
      <c r="B54" s="29" t="s">
        <v>65</v>
      </c>
      <c r="C54" s="10" t="str">
        <f t="shared" si="0"/>
        <v>/QUAL8.0.6/ck_29/DOC//1DAY/20150324-21A+FROM-ALL/</v>
      </c>
      <c r="D54" s="5" t="s">
        <v>64</v>
      </c>
      <c r="E54" s="5" t="s">
        <v>41</v>
      </c>
      <c r="F54" s="5" t="str">
        <f t="shared" si="3"/>
        <v>DOC</v>
      </c>
      <c r="H54" s="5" t="s">
        <v>5</v>
      </c>
      <c r="I54" s="5" t="str">
        <f t="shared" si="1"/>
        <v>20150324-21A+FROM-ALL</v>
      </c>
    </row>
    <row r="55" spans="1:9" ht="12.75">
      <c r="A55" t="s">
        <v>32</v>
      </c>
      <c r="B55" s="29" t="s">
        <v>65</v>
      </c>
      <c r="C55" s="10" t="str">
        <f t="shared" si="0"/>
        <v>/QUAL8.0.6/ck_41/DOC//1DAY/20150324-21A+FROM-ALL/</v>
      </c>
      <c r="D55" s="5" t="s">
        <v>64</v>
      </c>
      <c r="E55" s="5" t="s">
        <v>42</v>
      </c>
      <c r="F55" s="5" t="str">
        <f t="shared" si="3"/>
        <v>DOC</v>
      </c>
      <c r="H55" s="5" t="s">
        <v>5</v>
      </c>
      <c r="I55" s="5" t="str">
        <f t="shared" si="1"/>
        <v>20150324-21A+FROM-ALL</v>
      </c>
    </row>
    <row r="56" spans="1:9" ht="12.75">
      <c r="A56" s="1" t="s">
        <v>66</v>
      </c>
      <c r="B56" s="29" t="s">
        <v>65</v>
      </c>
      <c r="C56" s="10" t="str">
        <f t="shared" si="0"/>
        <v>/QUAL8.0.6/ck_66/DOC//1DAY/20150324-21A+FROM-ALL/</v>
      </c>
      <c r="D56" s="5" t="s">
        <v>64</v>
      </c>
      <c r="E56" s="5" t="s">
        <v>67</v>
      </c>
      <c r="F56" s="5" t="str">
        <f t="shared" si="3"/>
        <v>DOC</v>
      </c>
      <c r="H56" s="5" t="s">
        <v>5</v>
      </c>
      <c r="I56" s="5" t="str">
        <f t="shared" si="1"/>
        <v>20150324-21A+FROM-ALL</v>
      </c>
    </row>
    <row r="57" spans="1:9" ht="12.75">
      <c r="A57" t="s">
        <v>33</v>
      </c>
      <c r="B57" s="29" t="s">
        <v>65</v>
      </c>
      <c r="C57" s="10" t="str">
        <f>CONCATENATE("/",D57,"/",E57,"/",F57,"/",G57,"/",H57,"/",I57,"/")</f>
        <v>/QUAL8.0.6/ck_705/DOC//1DAY/20150324-21A+FROM-ALL/</v>
      </c>
      <c r="D57" s="5" t="s">
        <v>64</v>
      </c>
      <c r="E57" s="5" t="s">
        <v>43</v>
      </c>
      <c r="F57" s="5" t="str">
        <f>B57</f>
        <v>DOC</v>
      </c>
      <c r="H57" s="5" t="s">
        <v>5</v>
      </c>
      <c r="I57" s="5" t="str">
        <f t="shared" si="1"/>
        <v>20150324-21A+FROM-ALL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6:E38"/>
  <sheetViews>
    <sheetView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71</v>
      </c>
      <c r="B6" s="30">
        <f>DataGroups!C2</f>
        <v>42079</v>
      </c>
    </row>
    <row r="7" spans="1:2" ht="12.75">
      <c r="A7" s="1" t="s">
        <v>70</v>
      </c>
      <c r="B7" s="30">
        <f>DataGroups!C4</f>
        <v>42106</v>
      </c>
    </row>
    <row r="8" spans="1:3" ht="12.75">
      <c r="A8" s="1" t="s">
        <v>72</v>
      </c>
      <c r="B8" s="27" t="s">
        <v>73</v>
      </c>
      <c r="C8" s="1" t="s">
        <v>76</v>
      </c>
    </row>
    <row r="9" spans="1:3" ht="12.75">
      <c r="A9" s="1" t="s">
        <v>72</v>
      </c>
      <c r="B9" s="27"/>
      <c r="C9" s="1" t="s">
        <v>77</v>
      </c>
    </row>
    <row r="10" spans="1:3" ht="12.75">
      <c r="A10" s="1" t="s">
        <v>72</v>
      </c>
      <c r="B10" s="27"/>
      <c r="C10" s="1" t="s">
        <v>78</v>
      </c>
    </row>
    <row r="11" spans="1:3" ht="12.75">
      <c r="A11" s="1" t="s">
        <v>72</v>
      </c>
      <c r="B11" s="27"/>
      <c r="C11" s="1" t="s">
        <v>79</v>
      </c>
    </row>
    <row r="14" spans="1:5" ht="12.75">
      <c r="A14" t="s">
        <v>62</v>
      </c>
      <c r="B14" s="1" t="s">
        <v>80</v>
      </c>
      <c r="C14" s="1" t="s">
        <v>96</v>
      </c>
      <c r="D14" s="1" t="s">
        <v>97</v>
      </c>
      <c r="E14" s="1" t="s">
        <v>98</v>
      </c>
    </row>
    <row r="15" spans="1:5" ht="12.75">
      <c r="A15">
        <v>1</v>
      </c>
      <c r="B15" s="1" t="s">
        <v>81</v>
      </c>
      <c r="C15" s="1" t="s">
        <v>74</v>
      </c>
      <c r="D15" s="1" t="s">
        <v>99</v>
      </c>
      <c r="E15" s="1" t="s">
        <v>100</v>
      </c>
    </row>
    <row r="16" spans="1:5" ht="12.75">
      <c r="A16">
        <v>2</v>
      </c>
      <c r="B16" s="1" t="s">
        <v>82</v>
      </c>
      <c r="C16" s="1" t="s">
        <v>75</v>
      </c>
      <c r="D16" s="1" t="s">
        <v>101</v>
      </c>
      <c r="E16" s="1" t="s">
        <v>102</v>
      </c>
    </row>
    <row r="17" spans="1:5" ht="12.75">
      <c r="A17">
        <v>3</v>
      </c>
      <c r="B17" s="1" t="s">
        <v>83</v>
      </c>
      <c r="C17" s="1" t="s">
        <v>103</v>
      </c>
      <c r="D17" s="1" t="s">
        <v>104</v>
      </c>
      <c r="E17" s="1" t="s">
        <v>105</v>
      </c>
    </row>
    <row r="18" spans="1:5" ht="12.75">
      <c r="A18">
        <v>4</v>
      </c>
      <c r="B18" s="1" t="s">
        <v>84</v>
      </c>
      <c r="C18" s="1" t="s">
        <v>106</v>
      </c>
      <c r="D18" s="1" t="s">
        <v>107</v>
      </c>
      <c r="E18" s="1" t="s">
        <v>108</v>
      </c>
    </row>
    <row r="19" spans="1:5" ht="12.75">
      <c r="A19">
        <v>5</v>
      </c>
      <c r="B19" s="1" t="s">
        <v>85</v>
      </c>
      <c r="C19" s="1" t="s">
        <v>109</v>
      </c>
      <c r="D19" s="1" t="s">
        <v>110</v>
      </c>
      <c r="E19" s="1" t="s">
        <v>111</v>
      </c>
    </row>
    <row r="20" spans="1:5" ht="12.75">
      <c r="A20">
        <v>6</v>
      </c>
      <c r="B20" s="1" t="s">
        <v>86</v>
      </c>
      <c r="C20" s="1" t="s">
        <v>112</v>
      </c>
      <c r="D20" s="1" t="s">
        <v>113</v>
      </c>
      <c r="E20" s="1" t="s">
        <v>114</v>
      </c>
    </row>
    <row r="21" spans="1:5" ht="12.75">
      <c r="A21">
        <v>7</v>
      </c>
      <c r="B21" s="1" t="s">
        <v>87</v>
      </c>
      <c r="C21" s="1" t="s">
        <v>115</v>
      </c>
      <c r="D21" s="1" t="s">
        <v>116</v>
      </c>
      <c r="E21" s="1" t="s">
        <v>117</v>
      </c>
    </row>
    <row r="22" spans="1:5" ht="12.75">
      <c r="A22">
        <v>8</v>
      </c>
      <c r="B22" s="1" t="s">
        <v>88</v>
      </c>
      <c r="C22" s="1" t="s">
        <v>118</v>
      </c>
      <c r="D22" s="1" t="s">
        <v>119</v>
      </c>
      <c r="E22" s="1" t="s">
        <v>120</v>
      </c>
    </row>
    <row r="23" spans="1:5" ht="12.75">
      <c r="A23">
        <v>9</v>
      </c>
      <c r="B23" s="1" t="s">
        <v>89</v>
      </c>
      <c r="C23" s="1" t="s">
        <v>121</v>
      </c>
      <c r="D23" s="1" t="s">
        <v>122</v>
      </c>
      <c r="E23" s="1" t="s">
        <v>123</v>
      </c>
    </row>
    <row r="24" spans="1:5" ht="12.75">
      <c r="A24">
        <v>10</v>
      </c>
      <c r="B24" s="1" t="s">
        <v>90</v>
      </c>
      <c r="C24" s="1" t="s">
        <v>124</v>
      </c>
      <c r="D24" s="1" t="s">
        <v>125</v>
      </c>
      <c r="E24" s="1" t="s">
        <v>126</v>
      </c>
    </row>
    <row r="25" spans="1:5" ht="12.75">
      <c r="A25">
        <v>11</v>
      </c>
      <c r="B25" s="1" t="s">
        <v>91</v>
      </c>
      <c r="C25" s="1" t="s">
        <v>127</v>
      </c>
      <c r="D25" s="1" t="s">
        <v>128</v>
      </c>
      <c r="E25" s="1" t="s">
        <v>129</v>
      </c>
    </row>
    <row r="26" spans="1:5" ht="12.75">
      <c r="A26">
        <v>12</v>
      </c>
      <c r="B26" s="1" t="s">
        <v>92</v>
      </c>
      <c r="C26" s="1" t="s">
        <v>130</v>
      </c>
      <c r="D26" s="1" t="s">
        <v>131</v>
      </c>
      <c r="E26" s="1" t="s">
        <v>132</v>
      </c>
    </row>
    <row r="27" spans="1:5" ht="12.75">
      <c r="A27">
        <v>13</v>
      </c>
      <c r="B27" s="1" t="s">
        <v>93</v>
      </c>
      <c r="C27" s="1" t="s">
        <v>133</v>
      </c>
      <c r="D27" s="1" t="s">
        <v>134</v>
      </c>
      <c r="E27" s="1" t="s">
        <v>135</v>
      </c>
    </row>
    <row r="28" spans="1:5" ht="12.75">
      <c r="A28">
        <v>14</v>
      </c>
      <c r="B28" s="1" t="s">
        <v>94</v>
      </c>
      <c r="C28" s="1" t="s">
        <v>136</v>
      </c>
      <c r="D28" s="1" t="s">
        <v>137</v>
      </c>
      <c r="E28" s="1" t="s">
        <v>138</v>
      </c>
    </row>
    <row r="29" spans="1:5" ht="12.75">
      <c r="A29">
        <v>15</v>
      </c>
      <c r="B29" s="1" t="s">
        <v>95</v>
      </c>
      <c r="C29" s="1" t="s">
        <v>139</v>
      </c>
      <c r="D29" s="1" t="s">
        <v>140</v>
      </c>
      <c r="E29" s="1" t="s">
        <v>141</v>
      </c>
    </row>
    <row r="30" ht="12.75">
      <c r="B30" s="1"/>
    </row>
    <row r="31" ht="12.75">
      <c r="B31" s="1"/>
    </row>
    <row r="32" ht="12.75">
      <c r="B32" s="1"/>
    </row>
    <row r="33" ht="12.75">
      <c r="B33" s="1"/>
    </row>
    <row r="34" ht="12.75">
      <c r="B34" s="1"/>
    </row>
    <row r="35" ht="12.75">
      <c r="B35" s="1"/>
    </row>
    <row r="36" ht="12.75">
      <c r="B36" s="1"/>
    </row>
    <row r="37" ht="12.75">
      <c r="B37" s="1"/>
    </row>
    <row r="38" ht="12.75">
      <c r="B38" s="1"/>
    </row>
  </sheetData>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79553" r:id="rId4" name="Button 1">
              <controlPr defaultSize="0" print="0" autoFill="0" autoPict="0" macro="[0]!generate_graph_report">
                <anchor moveWithCells="1" sizeWithCells="1">
                  <from>
                    <xdr:col>1</xdr:col>
                    <xdr:colOff>238125</xdr:colOff>
                    <xdr:row>1</xdr:row>
                    <xdr:rowOff>47625</xdr:rowOff>
                  </from>
                  <to>
                    <xdr:col>4</xdr:col>
                    <xdr:colOff>219075</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40"/>
  <sheetViews>
    <sheetView workbookViewId="0" topLeftCell="A1">
      <selection activeCell="A1" sqref="A1:XFD1048576"/>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42079</v>
      </c>
      <c r="D7" s="23">
        <v>42079</v>
      </c>
      <c r="E7" s="23">
        <v>42079</v>
      </c>
      <c r="F7" s="23">
        <v>42079</v>
      </c>
      <c r="G7" s="23">
        <v>42079</v>
      </c>
      <c r="H7" s="23">
        <v>42079</v>
      </c>
      <c r="I7" s="23">
        <v>42079</v>
      </c>
      <c r="J7" s="23">
        <v>42079</v>
      </c>
      <c r="K7" s="23">
        <v>42079</v>
      </c>
      <c r="L7" s="23">
        <v>42079</v>
      </c>
      <c r="M7" s="23">
        <v>42079</v>
      </c>
      <c r="N7" s="23">
        <v>42079</v>
      </c>
      <c r="O7" s="23">
        <v>42079</v>
      </c>
      <c r="P7" s="23">
        <v>42079</v>
      </c>
      <c r="Q7" s="23">
        <v>42079</v>
      </c>
      <c r="R7" s="23">
        <v>42079</v>
      </c>
      <c r="S7" s="23">
        <v>42079</v>
      </c>
      <c r="T7" s="23">
        <v>42079</v>
      </c>
      <c r="U7" s="23">
        <v>42079</v>
      </c>
      <c r="V7" s="23">
        <v>42079</v>
      </c>
      <c r="W7" s="23">
        <v>42079</v>
      </c>
      <c r="X7" s="23">
        <v>42079</v>
      </c>
      <c r="Y7" s="23">
        <v>42079</v>
      </c>
      <c r="Z7" s="23">
        <v>42079</v>
      </c>
      <c r="AA7" s="23">
        <v>42079</v>
      </c>
      <c r="AB7" s="23">
        <v>42079</v>
      </c>
      <c r="AC7" s="23">
        <v>42079</v>
      </c>
      <c r="AD7" s="23">
        <v>42079</v>
      </c>
      <c r="AE7" s="23">
        <v>42079</v>
      </c>
      <c r="AF7" s="23">
        <v>42079</v>
      </c>
      <c r="AG7" s="23">
        <v>42079</v>
      </c>
      <c r="AH7" s="23">
        <v>42079</v>
      </c>
      <c r="AI7" s="23">
        <v>42079</v>
      </c>
      <c r="AJ7" s="23">
        <v>42079</v>
      </c>
      <c r="AK7" s="23">
        <v>42079</v>
      </c>
      <c r="AL7" s="23">
        <v>42079</v>
      </c>
      <c r="AM7" s="23">
        <v>42079</v>
      </c>
      <c r="AN7" s="23">
        <v>42079</v>
      </c>
      <c r="AO7" s="23">
        <v>42079</v>
      </c>
      <c r="AP7" s="23">
        <v>42079</v>
      </c>
      <c r="AQ7" s="23">
        <v>42079</v>
      </c>
      <c r="AR7" s="23">
        <v>42079</v>
      </c>
      <c r="AS7" s="23">
        <v>42079</v>
      </c>
      <c r="AT7" s="23">
        <v>42079</v>
      </c>
      <c r="AU7" s="23">
        <v>42079</v>
      </c>
      <c r="AV7" s="23">
        <v>42079</v>
      </c>
      <c r="AW7" s="23">
        <v>42079</v>
      </c>
      <c r="AX7" s="23">
        <v>42079</v>
      </c>
      <c r="AY7" s="23">
        <v>42079</v>
      </c>
      <c r="AZ7" s="23">
        <v>42079</v>
      </c>
      <c r="BA7" s="23">
        <v>42079</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42106</v>
      </c>
      <c r="D9" s="23">
        <v>42106</v>
      </c>
      <c r="E9" s="23">
        <v>42106</v>
      </c>
      <c r="F9" s="23">
        <v>42106</v>
      </c>
      <c r="G9" s="23">
        <v>42106</v>
      </c>
      <c r="H9" s="23">
        <v>42106</v>
      </c>
      <c r="I9" s="23">
        <v>42106</v>
      </c>
      <c r="J9" s="23">
        <v>42106</v>
      </c>
      <c r="K9" s="23">
        <v>42106</v>
      </c>
      <c r="L9" s="23">
        <v>42106</v>
      </c>
      <c r="M9" s="23">
        <v>42106</v>
      </c>
      <c r="N9" s="23">
        <v>42106</v>
      </c>
      <c r="O9" s="23">
        <v>42106</v>
      </c>
      <c r="P9" s="23">
        <v>42106</v>
      </c>
      <c r="Q9" s="23">
        <v>42106</v>
      </c>
      <c r="R9" s="23">
        <v>42106</v>
      </c>
      <c r="S9" s="23">
        <v>42106</v>
      </c>
      <c r="T9" s="23">
        <v>42106</v>
      </c>
      <c r="U9" s="23">
        <v>42106</v>
      </c>
      <c r="V9" s="23">
        <v>42106</v>
      </c>
      <c r="W9" s="23">
        <v>42106</v>
      </c>
      <c r="X9" s="23">
        <v>42106</v>
      </c>
      <c r="Y9" s="23">
        <v>42106</v>
      </c>
      <c r="Z9" s="23">
        <v>42106</v>
      </c>
      <c r="AA9" s="23">
        <v>42106</v>
      </c>
      <c r="AB9" s="23">
        <v>42106</v>
      </c>
      <c r="AC9" s="23">
        <v>42106</v>
      </c>
      <c r="AD9" s="23">
        <v>42106</v>
      </c>
      <c r="AE9" s="23">
        <v>42106</v>
      </c>
      <c r="AF9" s="23">
        <v>42106</v>
      </c>
      <c r="AG9" s="23">
        <v>42106</v>
      </c>
      <c r="AH9" s="23">
        <v>42106</v>
      </c>
      <c r="AI9" s="23">
        <v>42106</v>
      </c>
      <c r="AJ9" s="23">
        <v>42106</v>
      </c>
      <c r="AK9" s="23">
        <v>42106</v>
      </c>
      <c r="AL9" s="23">
        <v>42106</v>
      </c>
      <c r="AM9" s="23">
        <v>42106</v>
      </c>
      <c r="AN9" s="23">
        <v>42106</v>
      </c>
      <c r="AO9" s="23">
        <v>42106</v>
      </c>
      <c r="AP9" s="23">
        <v>42106</v>
      </c>
      <c r="AQ9" s="23">
        <v>42106</v>
      </c>
      <c r="AR9" s="23">
        <v>42106</v>
      </c>
      <c r="AS9" s="23">
        <v>42106</v>
      </c>
      <c r="AT9" s="23">
        <v>42106</v>
      </c>
      <c r="AU9" s="23">
        <v>42106</v>
      </c>
      <c r="AV9" s="23">
        <v>42106</v>
      </c>
      <c r="AW9" s="23">
        <v>42106</v>
      </c>
      <c r="AX9" s="23">
        <v>42106</v>
      </c>
      <c r="AY9" s="23">
        <v>42106</v>
      </c>
      <c r="AZ9" s="23">
        <v>42106</v>
      </c>
      <c r="BA9" s="23">
        <v>42106</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42079</v>
      </c>
      <c r="C13" s="26">
        <v>471</v>
      </c>
      <c r="D13" s="26">
        <v>510</v>
      </c>
      <c r="E13" s="26">
        <v>579</v>
      </c>
      <c r="F13" s="26">
        <v>538</v>
      </c>
      <c r="G13" s="26">
        <v>579</v>
      </c>
      <c r="H13" s="26">
        <v>649</v>
      </c>
      <c r="I13" s="26">
        <v>582</v>
      </c>
      <c r="J13" s="26">
        <v>582</v>
      </c>
      <c r="K13" s="26">
        <v>623</v>
      </c>
      <c r="L13" s="26">
        <v>638</v>
      </c>
      <c r="M13" s="26">
        <v>679</v>
      </c>
      <c r="N13" s="26">
        <v>697</v>
      </c>
      <c r="O13" s="26">
        <v>701</v>
      </c>
      <c r="P13" s="26">
        <v>668</v>
      </c>
      <c r="Q13" s="26">
        <v>560</v>
      </c>
      <c r="R13" s="26">
        <v>490</v>
      </c>
      <c r="S13" s="26">
        <v>498</v>
      </c>
      <c r="T13" s="26">
        <v>0.2529999911785126</v>
      </c>
      <c r="U13" s="26">
        <v>0.27399998903274536</v>
      </c>
      <c r="V13" s="26">
        <v>0.31299999356269836</v>
      </c>
      <c r="W13" s="26">
        <v>0.28999999165534973</v>
      </c>
      <c r="X13" s="26">
        <v>0.3160000145435333</v>
      </c>
      <c r="Y13" s="26">
        <v>0.3880000114440918</v>
      </c>
      <c r="Z13" s="26">
        <v>0.3160000145435333</v>
      </c>
      <c r="AA13" s="26">
        <v>0.3160000145435333</v>
      </c>
      <c r="AB13" s="26">
        <v>0.34200000762939453</v>
      </c>
      <c r="AC13" s="26">
        <v>0.3499999940395355</v>
      </c>
      <c r="AD13" s="26">
        <v>0.3790000081062317</v>
      </c>
      <c r="AE13" s="26">
        <v>0.38999998569488525</v>
      </c>
      <c r="AF13" s="26">
        <v>0.3840000033378601</v>
      </c>
      <c r="AG13" s="26">
        <v>0.3179999887943268</v>
      </c>
      <c r="AH13" s="26">
        <v>0.21699999272823334</v>
      </c>
      <c r="AI13" s="26">
        <v>0.21899999678134918</v>
      </c>
      <c r="AJ13" s="26">
        <v>0.22200000286102295</v>
      </c>
      <c r="AK13" s="26">
        <v>5.769999980926514</v>
      </c>
      <c r="AL13" s="26">
        <v>5.840000152587891</v>
      </c>
      <c r="AM13" s="26">
        <v>5.909999847412109</v>
      </c>
      <c r="AN13" s="26">
        <v>5.989999771118164</v>
      </c>
      <c r="AO13" s="26">
        <v>5.659999847412109</v>
      </c>
      <c r="AP13" s="26">
        <v>4.199999809265137</v>
      </c>
      <c r="AQ13" s="26">
        <v>5.760000228881836</v>
      </c>
      <c r="AR13" s="26">
        <v>5.760000228881836</v>
      </c>
      <c r="AS13" s="26">
        <v>5.070000171661377</v>
      </c>
      <c r="AT13" s="26">
        <v>4.889999866485596</v>
      </c>
      <c r="AU13" s="26">
        <v>4.369999885559082</v>
      </c>
      <c r="AV13" s="26">
        <v>3.890000104904175</v>
      </c>
      <c r="AW13" s="26">
        <v>3.240000009536743</v>
      </c>
      <c r="AX13" s="26">
        <v>2.369999885559082</v>
      </c>
      <c r="AY13" s="26">
        <v>1.1399999856948853</v>
      </c>
      <c r="AZ13" s="26">
        <v>1.25</v>
      </c>
      <c r="BA13" s="26">
        <v>1.2899999618530273</v>
      </c>
    </row>
    <row r="14" spans="2:53" ht="12.75">
      <c r="B14" s="25">
        <v>42080</v>
      </c>
      <c r="C14" s="26">
        <v>471</v>
      </c>
      <c r="D14" s="26">
        <v>477.15228271484375</v>
      </c>
      <c r="E14" s="26">
        <v>552.1878051757812</v>
      </c>
      <c r="F14" s="26">
        <v>532.9202880859375</v>
      </c>
      <c r="G14" s="26">
        <v>581.7063598632812</v>
      </c>
      <c r="H14" s="26">
        <v>648.9995727539062</v>
      </c>
      <c r="I14" s="26">
        <v>580.7507934570312</v>
      </c>
      <c r="J14" s="26">
        <v>582</v>
      </c>
      <c r="K14" s="26">
        <v>616.1143798828125</v>
      </c>
      <c r="L14" s="26">
        <v>631.4361572265625</v>
      </c>
      <c r="M14" s="26">
        <v>656.4393310546875</v>
      </c>
      <c r="N14" s="26">
        <v>694.5556030273438</v>
      </c>
      <c r="O14" s="26">
        <v>701.3823852539062</v>
      </c>
      <c r="P14" s="26">
        <v>666.9235229492188</v>
      </c>
      <c r="Q14" s="26">
        <v>608.525390625</v>
      </c>
      <c r="R14" s="26">
        <v>500.4020690917969</v>
      </c>
      <c r="S14" s="26">
        <v>502.421875</v>
      </c>
      <c r="T14" s="26">
        <v>0.2529999911785126</v>
      </c>
      <c r="U14" s="26">
        <v>0.25590166449546814</v>
      </c>
      <c r="V14" s="26">
        <v>0.29746776819229126</v>
      </c>
      <c r="W14" s="26">
        <v>0.28715717792510986</v>
      </c>
      <c r="X14" s="26">
        <v>0.31931766867637634</v>
      </c>
      <c r="Y14" s="26">
        <v>0.38799959421157837</v>
      </c>
      <c r="Z14" s="26">
        <v>0.31736189126968384</v>
      </c>
      <c r="AA14" s="26">
        <v>0.3160000145435333</v>
      </c>
      <c r="AB14" s="26">
        <v>0.3380601406097412</v>
      </c>
      <c r="AC14" s="26">
        <v>0.3464995324611664</v>
      </c>
      <c r="AD14" s="26">
        <v>0.3630427420139313</v>
      </c>
      <c r="AE14" s="26">
        <v>0.3842603266239166</v>
      </c>
      <c r="AF14" s="26">
        <v>0.3847239315509796</v>
      </c>
      <c r="AG14" s="26">
        <v>0.3520441949367523</v>
      </c>
      <c r="AH14" s="26">
        <v>0.21462713181972504</v>
      </c>
      <c r="AI14" s="26">
        <v>0.2263958603143692</v>
      </c>
      <c r="AJ14" s="26">
        <v>0.22300000488758087</v>
      </c>
      <c r="AK14" s="26">
        <v>5.769999980926514</v>
      </c>
      <c r="AL14" s="26">
        <v>5.779672145843506</v>
      </c>
      <c r="AM14" s="26">
        <v>5.890601634979248</v>
      </c>
      <c r="AN14" s="26">
        <v>6.029508590698242</v>
      </c>
      <c r="AO14" s="26">
        <v>5.5829315185546875</v>
      </c>
      <c r="AP14" s="26">
        <v>4.200008392333984</v>
      </c>
      <c r="AQ14" s="26">
        <v>5.6499433517456055</v>
      </c>
      <c r="AR14" s="26">
        <v>5.760000228881836</v>
      </c>
      <c r="AS14" s="26">
        <v>5.188046455383301</v>
      </c>
      <c r="AT14" s="26">
        <v>4.968766212463379</v>
      </c>
      <c r="AU14" s="26">
        <v>4.656135082244873</v>
      </c>
      <c r="AV14" s="26">
        <v>3.933668613433838</v>
      </c>
      <c r="AW14" s="26">
        <v>3.5736238956451416</v>
      </c>
      <c r="AX14" s="26">
        <v>2.819946765899658</v>
      </c>
      <c r="AY14" s="26">
        <v>1.056746244430542</v>
      </c>
      <c r="AZ14" s="26">
        <v>1.3381683826446533</v>
      </c>
      <c r="BA14" s="26">
        <v>1.2909085750579834</v>
      </c>
    </row>
    <row r="15" spans="2:53" ht="12.75">
      <c r="B15" s="25">
        <v>42081</v>
      </c>
      <c r="C15" s="26">
        <v>471.7453918457031</v>
      </c>
      <c r="D15" s="26">
        <v>471</v>
      </c>
      <c r="E15" s="26">
        <v>481.73211669921875</v>
      </c>
      <c r="F15" s="26">
        <v>510.3814392089844</v>
      </c>
      <c r="G15" s="26">
        <v>579.3540649414062</v>
      </c>
      <c r="H15" s="26">
        <v>648.9995727539062</v>
      </c>
      <c r="I15" s="26">
        <v>580.7283935546875</v>
      </c>
      <c r="J15" s="26">
        <v>581.9969482421875</v>
      </c>
      <c r="K15" s="26">
        <v>613.712158203125</v>
      </c>
      <c r="L15" s="26">
        <v>621.1519165039062</v>
      </c>
      <c r="M15" s="26">
        <v>637.7769165039062</v>
      </c>
      <c r="N15" s="26">
        <v>689.3148193359375</v>
      </c>
      <c r="O15" s="26">
        <v>697.0476684570312</v>
      </c>
      <c r="P15" s="26">
        <v>666.7431640625</v>
      </c>
      <c r="Q15" s="26">
        <v>602.8152465820312</v>
      </c>
      <c r="R15" s="26">
        <v>492.4586486816406</v>
      </c>
      <c r="S15" s="26">
        <v>510.8688659667969</v>
      </c>
      <c r="T15" s="26">
        <v>0.25339388847351074</v>
      </c>
      <c r="U15" s="26">
        <v>0.2529999911785126</v>
      </c>
      <c r="V15" s="26">
        <v>0.25840169191360474</v>
      </c>
      <c r="W15" s="26">
        <v>0.27424976229667664</v>
      </c>
      <c r="X15" s="26">
        <v>0.3178582191467285</v>
      </c>
      <c r="Y15" s="26">
        <v>0.38799959421157837</v>
      </c>
      <c r="Z15" s="26">
        <v>0.3177841901779175</v>
      </c>
      <c r="AA15" s="26">
        <v>0.3160000145435333</v>
      </c>
      <c r="AB15" s="26">
        <v>0.3356616497039795</v>
      </c>
      <c r="AC15" s="26">
        <v>0.3409607708454132</v>
      </c>
      <c r="AD15" s="26">
        <v>0.34991371631622314</v>
      </c>
      <c r="AE15" s="26">
        <v>0.37915703654289246</v>
      </c>
      <c r="AF15" s="26">
        <v>0.38947999477386475</v>
      </c>
      <c r="AG15" s="26">
        <v>0.3560938835144043</v>
      </c>
      <c r="AH15" s="26">
        <v>0.22861243784427643</v>
      </c>
      <c r="AI15" s="26">
        <v>0.2165275514125824</v>
      </c>
      <c r="AJ15" s="26">
        <v>0.22284919023513794</v>
      </c>
      <c r="AK15" s="26">
        <v>5.769586086273193</v>
      </c>
      <c r="AL15" s="26">
        <v>5.769999980926514</v>
      </c>
      <c r="AM15" s="26">
        <v>5.7912421226501465</v>
      </c>
      <c r="AN15" s="26">
        <v>6.157905578613281</v>
      </c>
      <c r="AO15" s="26">
        <v>5.595276832580566</v>
      </c>
      <c r="AP15" s="26">
        <v>4.200008392333984</v>
      </c>
      <c r="AQ15" s="26">
        <v>5.631893634796143</v>
      </c>
      <c r="AR15" s="26">
        <v>5.7598772048950195</v>
      </c>
      <c r="AS15" s="26">
        <v>5.235757350921631</v>
      </c>
      <c r="AT15" s="26">
        <v>5.10234260559082</v>
      </c>
      <c r="AU15" s="26">
        <v>4.8925909996032715</v>
      </c>
      <c r="AV15" s="26">
        <v>4.057868480682373</v>
      </c>
      <c r="AW15" s="26">
        <v>3.8835561275482178</v>
      </c>
      <c r="AX15" s="26">
        <v>3.087231159210205</v>
      </c>
      <c r="AY15" s="26">
        <v>1.2656311988830566</v>
      </c>
      <c r="AZ15" s="26">
        <v>1.2160003185272217</v>
      </c>
      <c r="BA15" s="26">
        <v>1.2913779020309448</v>
      </c>
    </row>
    <row r="16" spans="2:53" ht="12.75">
      <c r="B16" s="25">
        <v>42082</v>
      </c>
      <c r="C16" s="26">
        <v>523.6073608398438</v>
      </c>
      <c r="D16" s="26">
        <v>471.02166748046875</v>
      </c>
      <c r="E16" s="26">
        <v>471.2218017578125</v>
      </c>
      <c r="F16" s="26">
        <v>505.0898132324219</v>
      </c>
      <c r="G16" s="26">
        <v>580.836181640625</v>
      </c>
      <c r="H16" s="26">
        <v>648.9995727539062</v>
      </c>
      <c r="I16" s="26">
        <v>580.5800170898438</v>
      </c>
      <c r="J16" s="26">
        <v>581.6047973632812</v>
      </c>
      <c r="K16" s="26">
        <v>611.705322265625</v>
      </c>
      <c r="L16" s="26">
        <v>615.5957641601562</v>
      </c>
      <c r="M16" s="26">
        <v>626.823974609375</v>
      </c>
      <c r="N16" s="26">
        <v>685.1957397460938</v>
      </c>
      <c r="O16" s="26">
        <v>694.0631713867188</v>
      </c>
      <c r="P16" s="26">
        <v>653.6055908203125</v>
      </c>
      <c r="Q16" s="26">
        <v>605.9638061523438</v>
      </c>
      <c r="R16" s="26">
        <v>492.1446533203125</v>
      </c>
      <c r="S16" s="26">
        <v>526.1788330078125</v>
      </c>
      <c r="T16" s="26">
        <v>0.2818962335586548</v>
      </c>
      <c r="U16" s="26">
        <v>0.2529999911785126</v>
      </c>
      <c r="V16" s="26">
        <v>0.253050833940506</v>
      </c>
      <c r="W16" s="26">
        <v>0.2714855968952179</v>
      </c>
      <c r="X16" s="26">
        <v>0.32005852460861206</v>
      </c>
      <c r="Y16" s="26">
        <v>0.38799959421157837</v>
      </c>
      <c r="Z16" s="26">
        <v>0.31810441613197327</v>
      </c>
      <c r="AA16" s="26">
        <v>0.3163646161556244</v>
      </c>
      <c r="AB16" s="26">
        <v>0.334205687046051</v>
      </c>
      <c r="AC16" s="26">
        <v>0.3375484347343445</v>
      </c>
      <c r="AD16" s="26">
        <v>0.34402352571487427</v>
      </c>
      <c r="AE16" s="26">
        <v>0.35468757152557373</v>
      </c>
      <c r="AF16" s="26">
        <v>0.384662389755249</v>
      </c>
      <c r="AG16" s="26">
        <v>0.3513699769973755</v>
      </c>
      <c r="AH16" s="26">
        <v>0.24695627391338348</v>
      </c>
      <c r="AI16" s="26">
        <v>0.21625584363937378</v>
      </c>
      <c r="AJ16" s="26">
        <v>0.2216111421585083</v>
      </c>
      <c r="AK16" s="26">
        <v>5.7113938331604</v>
      </c>
      <c r="AL16" s="26">
        <v>5.769999980926514</v>
      </c>
      <c r="AM16" s="26">
        <v>5.770317554473877</v>
      </c>
      <c r="AN16" s="26">
        <v>6.1845383644104</v>
      </c>
      <c r="AO16" s="26">
        <v>5.537042140960693</v>
      </c>
      <c r="AP16" s="26">
        <v>4.200008392333984</v>
      </c>
      <c r="AQ16" s="26">
        <v>5.617369651794434</v>
      </c>
      <c r="AR16" s="26">
        <v>5.72788667678833</v>
      </c>
      <c r="AS16" s="26">
        <v>5.277510166168213</v>
      </c>
      <c r="AT16" s="26">
        <v>5.198503494262695</v>
      </c>
      <c r="AU16" s="26">
        <v>5.025193691253662</v>
      </c>
      <c r="AV16" s="26">
        <v>3.956847906112671</v>
      </c>
      <c r="AW16" s="26">
        <v>3.9525153636932373</v>
      </c>
      <c r="AX16" s="26">
        <v>3.245586633682251</v>
      </c>
      <c r="AY16" s="26">
        <v>1.4995567798614502</v>
      </c>
      <c r="AZ16" s="26">
        <v>1.2125120162963867</v>
      </c>
      <c r="BA16" s="26">
        <v>1.2563199996948242</v>
      </c>
    </row>
    <row r="17" spans="2:53" ht="12.75">
      <c r="B17" s="25">
        <v>42083</v>
      </c>
      <c r="C17" s="26">
        <v>575.2566528320312</v>
      </c>
      <c r="D17" s="26">
        <v>473.586669921875</v>
      </c>
      <c r="E17" s="26">
        <v>471.1277770996094</v>
      </c>
      <c r="F17" s="26">
        <v>502.3000793457031</v>
      </c>
      <c r="G17" s="26">
        <v>581.258544921875</v>
      </c>
      <c r="H17" s="26">
        <v>648.9995727539062</v>
      </c>
      <c r="I17" s="26">
        <v>580.6915893554688</v>
      </c>
      <c r="J17" s="26">
        <v>580.6915893554688</v>
      </c>
      <c r="K17" s="26">
        <v>605.5391845703125</v>
      </c>
      <c r="L17" s="26">
        <v>612.8233642578125</v>
      </c>
      <c r="M17" s="26">
        <v>616.8480834960938</v>
      </c>
      <c r="N17" s="26">
        <v>655.0868530273438</v>
      </c>
      <c r="O17" s="26">
        <v>688.0485229492188</v>
      </c>
      <c r="P17" s="26">
        <v>654.9833984375</v>
      </c>
      <c r="Q17" s="26">
        <v>629.7505493164062</v>
      </c>
      <c r="R17" s="26">
        <v>490.8055419921875</v>
      </c>
      <c r="S17" s="26">
        <v>541.7756958007812</v>
      </c>
      <c r="T17" s="26">
        <v>0.3102775514125824</v>
      </c>
      <c r="U17" s="26">
        <v>0.2544049918651581</v>
      </c>
      <c r="V17" s="26">
        <v>0.25301238894462585</v>
      </c>
      <c r="W17" s="26">
        <v>0.27011382579803467</v>
      </c>
      <c r="X17" s="26">
        <v>0.32119402289390564</v>
      </c>
      <c r="Y17" s="26">
        <v>0.38799959421157837</v>
      </c>
      <c r="Z17" s="26">
        <v>0.3186551630496979</v>
      </c>
      <c r="AA17" s="26">
        <v>0.3186551630496979</v>
      </c>
      <c r="AB17" s="26">
        <v>0.33026963472366333</v>
      </c>
      <c r="AC17" s="26">
        <v>0.3349300026893616</v>
      </c>
      <c r="AD17" s="26">
        <v>0.3383592665195465</v>
      </c>
      <c r="AE17" s="26">
        <v>0.3387147784233093</v>
      </c>
      <c r="AF17" s="26">
        <v>0.3712795078754425</v>
      </c>
      <c r="AG17" s="26">
        <v>0.3510757386684418</v>
      </c>
      <c r="AH17" s="26">
        <v>0.292809396982193</v>
      </c>
      <c r="AI17" s="26">
        <v>0.21518856287002563</v>
      </c>
      <c r="AJ17" s="26">
        <v>0.2226993292570114</v>
      </c>
      <c r="AK17" s="26">
        <v>5.6042160987854</v>
      </c>
      <c r="AL17" s="26">
        <v>5.768365859985352</v>
      </c>
      <c r="AM17" s="26">
        <v>5.769982814788818</v>
      </c>
      <c r="AN17" s="26">
        <v>6.19782829284668</v>
      </c>
      <c r="AO17" s="26">
        <v>5.4983038902282715</v>
      </c>
      <c r="AP17" s="26">
        <v>4.200008392333984</v>
      </c>
      <c r="AQ17" s="26">
        <v>5.597130298614502</v>
      </c>
      <c r="AR17" s="26">
        <v>5.597130298614502</v>
      </c>
      <c r="AS17" s="26">
        <v>5.409219264984131</v>
      </c>
      <c r="AT17" s="26">
        <v>5.253859519958496</v>
      </c>
      <c r="AU17" s="26">
        <v>5.17603063583374</v>
      </c>
      <c r="AV17" s="26">
        <v>4.401298999786377</v>
      </c>
      <c r="AW17" s="26">
        <v>4.036179542541504</v>
      </c>
      <c r="AX17" s="26">
        <v>3.360698699951172</v>
      </c>
      <c r="AY17" s="26">
        <v>2.0736801624298096</v>
      </c>
      <c r="AZ17" s="26">
        <v>1.1978814601898193</v>
      </c>
      <c r="BA17" s="26">
        <v>1.252935528755188</v>
      </c>
    </row>
    <row r="18" spans="2:53" ht="12.75">
      <c r="B18" s="25">
        <v>42084</v>
      </c>
      <c r="C18" s="26">
        <v>587.7354736328125</v>
      </c>
      <c r="D18" s="26">
        <v>513.3096313476562</v>
      </c>
      <c r="E18" s="26">
        <v>505.8235778808594</v>
      </c>
      <c r="F18" s="26">
        <v>495.99859619140625</v>
      </c>
      <c r="G18" s="26">
        <v>582.5321655273438</v>
      </c>
      <c r="H18" s="26">
        <v>648.9995727539062</v>
      </c>
      <c r="I18" s="26">
        <v>580.9356689453125</v>
      </c>
      <c r="J18" s="26">
        <v>580.9356689453125</v>
      </c>
      <c r="K18" s="26">
        <v>601.34619140625</v>
      </c>
      <c r="L18" s="26">
        <v>608.0214233398438</v>
      </c>
      <c r="M18" s="26">
        <v>613.5859375</v>
      </c>
      <c r="N18" s="26">
        <v>643.0673828125</v>
      </c>
      <c r="O18" s="26">
        <v>673.2393798828125</v>
      </c>
      <c r="P18" s="26">
        <v>651.8755493164062</v>
      </c>
      <c r="Q18" s="26">
        <v>640.0660400390625</v>
      </c>
      <c r="R18" s="26">
        <v>489.26190185546875</v>
      </c>
      <c r="S18" s="26">
        <v>554.8397827148438</v>
      </c>
      <c r="T18" s="26">
        <v>0.31715938448905945</v>
      </c>
      <c r="U18" s="26">
        <v>0.2762381136417389</v>
      </c>
      <c r="V18" s="26">
        <v>0.27209463715553284</v>
      </c>
      <c r="W18" s="26">
        <v>0.266672819852829</v>
      </c>
      <c r="X18" s="26">
        <v>0.3227217495441437</v>
      </c>
      <c r="Y18" s="26">
        <v>0.38799959421157837</v>
      </c>
      <c r="Z18" s="26">
        <v>0.31935232877731323</v>
      </c>
      <c r="AA18" s="26">
        <v>0.31935232877731323</v>
      </c>
      <c r="AB18" s="26">
        <v>0.32707756757736206</v>
      </c>
      <c r="AC18" s="26">
        <v>0.33180874586105347</v>
      </c>
      <c r="AD18" s="26">
        <v>0.3354948163032532</v>
      </c>
      <c r="AE18" s="26">
        <v>0.3314240574836731</v>
      </c>
      <c r="AF18" s="26">
        <v>0.3503309488296509</v>
      </c>
      <c r="AG18" s="26">
        <v>0.34780818223953247</v>
      </c>
      <c r="AH18" s="26">
        <v>0.3320602774620056</v>
      </c>
      <c r="AI18" s="26">
        <v>0.21346333622932434</v>
      </c>
      <c r="AJ18" s="26">
        <v>0.2278434932231903</v>
      </c>
      <c r="AK18" s="26">
        <v>5.592707633972168</v>
      </c>
      <c r="AL18" s="26">
        <v>5.722483158111572</v>
      </c>
      <c r="AM18" s="26">
        <v>5.735492706298828</v>
      </c>
      <c r="AN18" s="26">
        <v>6.2269062995910645</v>
      </c>
      <c r="AO18" s="26">
        <v>5.456536769866943</v>
      </c>
      <c r="AP18" s="26">
        <v>4.200008392333984</v>
      </c>
      <c r="AQ18" s="26">
        <v>5.571691513061523</v>
      </c>
      <c r="AR18" s="26">
        <v>5.571691513061523</v>
      </c>
      <c r="AS18" s="26">
        <v>5.547171115875244</v>
      </c>
      <c r="AT18" s="26">
        <v>5.355866432189941</v>
      </c>
      <c r="AU18" s="26">
        <v>5.238375663757324</v>
      </c>
      <c r="AV18" s="26">
        <v>4.550631046295166</v>
      </c>
      <c r="AW18" s="26">
        <v>4.156883716583252</v>
      </c>
      <c r="AX18" s="26">
        <v>3.508406162261963</v>
      </c>
      <c r="AY18" s="26">
        <v>2.587010145187378</v>
      </c>
      <c r="AZ18" s="26">
        <v>1.1759814023971558</v>
      </c>
      <c r="BA18" s="26">
        <v>1.3058712482452393</v>
      </c>
    </row>
    <row r="19" spans="2:53" ht="12.75">
      <c r="B19" s="25">
        <v>42085</v>
      </c>
      <c r="C19" s="26">
        <v>597.9347534179688</v>
      </c>
      <c r="D19" s="26">
        <v>572.6385498046875</v>
      </c>
      <c r="E19" s="26">
        <v>574.0879516601562</v>
      </c>
      <c r="F19" s="26">
        <v>490.2809753417969</v>
      </c>
      <c r="G19" s="26">
        <v>581.5841674804688</v>
      </c>
      <c r="H19" s="26">
        <v>648.9995727539062</v>
      </c>
      <c r="I19" s="26">
        <v>581.2839965820312</v>
      </c>
      <c r="J19" s="26">
        <v>581.2839965820312</v>
      </c>
      <c r="K19" s="26">
        <v>598.334716796875</v>
      </c>
      <c r="L19" s="26">
        <v>600.9371948242188</v>
      </c>
      <c r="M19" s="26">
        <v>606.6001586914062</v>
      </c>
      <c r="N19" s="26">
        <v>621.7653198242188</v>
      </c>
      <c r="O19" s="26">
        <v>642.7693481445312</v>
      </c>
      <c r="P19" s="26">
        <v>643.5264282226562</v>
      </c>
      <c r="Q19" s="26">
        <v>605.0404052734375</v>
      </c>
      <c r="R19" s="26">
        <v>491.2344055175781</v>
      </c>
      <c r="S19" s="26">
        <v>571.4241943359375</v>
      </c>
      <c r="T19" s="26">
        <v>0.32278406620025635</v>
      </c>
      <c r="U19" s="26">
        <v>0.30883917212486267</v>
      </c>
      <c r="V19" s="26">
        <v>0.3095962405204773</v>
      </c>
      <c r="W19" s="26">
        <v>0.26368919014930725</v>
      </c>
      <c r="X19" s="26">
        <v>0.32196328043937683</v>
      </c>
      <c r="Y19" s="26">
        <v>0.38799959421157837</v>
      </c>
      <c r="Z19" s="26">
        <v>0.3203139007091522</v>
      </c>
      <c r="AA19" s="26">
        <v>0.3203139007091522</v>
      </c>
      <c r="AB19" s="26">
        <v>0.3245529532432556</v>
      </c>
      <c r="AC19" s="26">
        <v>0.32669535279273987</v>
      </c>
      <c r="AD19" s="26">
        <v>0.3309013843536377</v>
      </c>
      <c r="AE19" s="26">
        <v>0.3322709798812866</v>
      </c>
      <c r="AF19" s="26">
        <v>0.3313463032245636</v>
      </c>
      <c r="AG19" s="26">
        <v>0.32909664511680603</v>
      </c>
      <c r="AH19" s="26">
        <v>0.3080446720123291</v>
      </c>
      <c r="AI19" s="26">
        <v>0.21494215726852417</v>
      </c>
      <c r="AJ19" s="26">
        <v>0.2427632063627243</v>
      </c>
      <c r="AK19" s="26">
        <v>5.57867431640625</v>
      </c>
      <c r="AL19" s="26">
        <v>5.6099982261657715</v>
      </c>
      <c r="AM19" s="26">
        <v>5.606420516967773</v>
      </c>
      <c r="AN19" s="26">
        <v>6.251659393310547</v>
      </c>
      <c r="AO19" s="26">
        <v>5.460872650146484</v>
      </c>
      <c r="AP19" s="26">
        <v>4.200008392333984</v>
      </c>
      <c r="AQ19" s="26">
        <v>5.534942150115967</v>
      </c>
      <c r="AR19" s="26">
        <v>5.534942150115967</v>
      </c>
      <c r="AS19" s="26">
        <v>5.63540506362915</v>
      </c>
      <c r="AT19" s="26">
        <v>5.561110973358154</v>
      </c>
      <c r="AU19" s="26">
        <v>5.387543678283691</v>
      </c>
      <c r="AV19" s="26">
        <v>5.008014678955078</v>
      </c>
      <c r="AW19" s="26">
        <v>4.5554022789001465</v>
      </c>
      <c r="AX19" s="26">
        <v>3.8700203895568848</v>
      </c>
      <c r="AY19" s="26">
        <v>2.5179388523101807</v>
      </c>
      <c r="AZ19" s="26">
        <v>1.1925419569015503</v>
      </c>
      <c r="BA19" s="26">
        <v>1.482256531715393</v>
      </c>
    </row>
    <row r="20" spans="2:53" ht="12.75">
      <c r="B20" s="25">
        <v>42086</v>
      </c>
      <c r="C20" s="26">
        <v>604.9544677734375</v>
      </c>
      <c r="D20" s="26">
        <v>585.9238891601562</v>
      </c>
      <c r="E20" s="26">
        <v>586.175537109375</v>
      </c>
      <c r="F20" s="26">
        <v>486.378173828125</v>
      </c>
      <c r="G20" s="26">
        <v>580.7759399414062</v>
      </c>
      <c r="H20" s="26">
        <v>648.9995727539062</v>
      </c>
      <c r="I20" s="26">
        <v>581.254150390625</v>
      </c>
      <c r="J20" s="26">
        <v>581.254150390625</v>
      </c>
      <c r="K20" s="26">
        <v>595.25244140625</v>
      </c>
      <c r="L20" s="26">
        <v>598.5046997070312</v>
      </c>
      <c r="M20" s="26">
        <v>600.7837524414062</v>
      </c>
      <c r="N20" s="26">
        <v>617.802734375</v>
      </c>
      <c r="O20" s="26">
        <v>624.3186645507812</v>
      </c>
      <c r="P20" s="26">
        <v>619.43359375</v>
      </c>
      <c r="Q20" s="26">
        <v>619.7965087890625</v>
      </c>
      <c r="R20" s="26">
        <v>531.83837890625</v>
      </c>
      <c r="S20" s="26">
        <v>583.8856811523438</v>
      </c>
      <c r="T20" s="26">
        <v>0.3266545534133911</v>
      </c>
      <c r="U20" s="26">
        <v>0.3161754310131073</v>
      </c>
      <c r="V20" s="26">
        <v>0.3162924349308014</v>
      </c>
      <c r="W20" s="26">
        <v>0.26121383905410767</v>
      </c>
      <c r="X20" s="26">
        <v>0.32129043340682983</v>
      </c>
      <c r="Y20" s="26">
        <v>0.38799959421157837</v>
      </c>
      <c r="Z20" s="26">
        <v>0.320650577545166</v>
      </c>
      <c r="AA20" s="26">
        <v>0.320650577545166</v>
      </c>
      <c r="AB20" s="26">
        <v>0.32246875762939453</v>
      </c>
      <c r="AC20" s="26">
        <v>0.3246946334838867</v>
      </c>
      <c r="AD20" s="26">
        <v>0.3265201449394226</v>
      </c>
      <c r="AE20" s="26">
        <v>0.3285127878189087</v>
      </c>
      <c r="AF20" s="26">
        <v>0.3309020400047302</v>
      </c>
      <c r="AG20" s="26">
        <v>0.31393176317214966</v>
      </c>
      <c r="AH20" s="26">
        <v>0.32250458002090454</v>
      </c>
      <c r="AI20" s="26">
        <v>0.23432490229606628</v>
      </c>
      <c r="AJ20" s="26">
        <v>0.2598039209842682</v>
      </c>
      <c r="AK20" s="26">
        <v>5.57712984085083</v>
      </c>
      <c r="AL20" s="26">
        <v>5.594120502471924</v>
      </c>
      <c r="AM20" s="26">
        <v>5.594108581542969</v>
      </c>
      <c r="AN20" s="26">
        <v>6.263043403625488</v>
      </c>
      <c r="AO20" s="26">
        <v>5.467387676239014</v>
      </c>
      <c r="AP20" s="26">
        <v>4.200008392333984</v>
      </c>
      <c r="AQ20" s="26">
        <v>5.516617774963379</v>
      </c>
      <c r="AR20" s="26">
        <v>5.516617774963379</v>
      </c>
      <c r="AS20" s="26">
        <v>5.687678813934326</v>
      </c>
      <c r="AT20" s="26">
        <v>5.631346702575684</v>
      </c>
      <c r="AU20" s="26">
        <v>5.566143035888672</v>
      </c>
      <c r="AV20" s="26">
        <v>5.082708358764648</v>
      </c>
      <c r="AW20" s="26">
        <v>4.935661315917969</v>
      </c>
      <c r="AX20" s="26">
        <v>4.116835117340088</v>
      </c>
      <c r="AY20" s="26">
        <v>2.9237382411956787</v>
      </c>
      <c r="AZ20" s="26">
        <v>1.420012354850769</v>
      </c>
      <c r="BA20" s="26">
        <v>1.699148416519165</v>
      </c>
    </row>
    <row r="21" spans="2:53" ht="12.75">
      <c r="B21" s="25">
        <v>42087</v>
      </c>
      <c r="C21" s="26">
        <v>610.106201171875</v>
      </c>
      <c r="D21" s="26">
        <v>596.904296875</v>
      </c>
      <c r="E21" s="26">
        <v>596.6923217773438</v>
      </c>
      <c r="F21" s="26">
        <v>485.3221435546875</v>
      </c>
      <c r="G21" s="26">
        <v>579.9901123046875</v>
      </c>
      <c r="H21" s="26">
        <v>648.9995727539062</v>
      </c>
      <c r="I21" s="26">
        <v>581.0967407226562</v>
      </c>
      <c r="J21" s="26">
        <v>581.0967407226562</v>
      </c>
      <c r="K21" s="26">
        <v>593.0121459960938</v>
      </c>
      <c r="L21" s="26">
        <v>596.6160278320312</v>
      </c>
      <c r="M21" s="26">
        <v>599.3232421875</v>
      </c>
      <c r="N21" s="26">
        <v>615.1433715820312</v>
      </c>
      <c r="O21" s="26">
        <v>619.736083984375</v>
      </c>
      <c r="P21" s="26">
        <v>603.7091064453125</v>
      </c>
      <c r="Q21" s="26">
        <v>616.2096557617188</v>
      </c>
      <c r="R21" s="26">
        <v>555.2222290039062</v>
      </c>
      <c r="S21" s="26">
        <v>589.2716674804688</v>
      </c>
      <c r="T21" s="26">
        <v>0.3294947147369385</v>
      </c>
      <c r="U21" s="26">
        <v>0.3222082555294037</v>
      </c>
      <c r="V21" s="26">
        <v>0.32210761308670044</v>
      </c>
      <c r="W21" s="26">
        <v>0.2603462040424347</v>
      </c>
      <c r="X21" s="26">
        <v>0.320640504360199</v>
      </c>
      <c r="Y21" s="26">
        <v>0.38799959421157837</v>
      </c>
      <c r="Z21" s="26">
        <v>0.32070621848106384</v>
      </c>
      <c r="AA21" s="26">
        <v>0.32070621848106384</v>
      </c>
      <c r="AB21" s="26">
        <v>0.321134090423584</v>
      </c>
      <c r="AC21" s="26">
        <v>0.323323130607605</v>
      </c>
      <c r="AD21" s="26">
        <v>0.3253091871738434</v>
      </c>
      <c r="AE21" s="26">
        <v>0.3238911032676697</v>
      </c>
      <c r="AF21" s="26">
        <v>0.33045482635498047</v>
      </c>
      <c r="AG21" s="26">
        <v>0.30658093094825745</v>
      </c>
      <c r="AH21" s="26">
        <v>0.31815391778945923</v>
      </c>
      <c r="AI21" s="26">
        <v>0.23017363250255585</v>
      </c>
      <c r="AJ21" s="26">
        <v>0.2703212797641754</v>
      </c>
      <c r="AK21" s="26">
        <v>5.578439235687256</v>
      </c>
      <c r="AL21" s="26">
        <v>5.58065128326416</v>
      </c>
      <c r="AM21" s="26">
        <v>5.580419540405273</v>
      </c>
      <c r="AN21" s="26">
        <v>6.262899875640869</v>
      </c>
      <c r="AO21" s="26">
        <v>5.47097635269165</v>
      </c>
      <c r="AP21" s="26">
        <v>4.200008392333984</v>
      </c>
      <c r="AQ21" s="26">
        <v>5.508138179779053</v>
      </c>
      <c r="AR21" s="26">
        <v>5.508138179779053</v>
      </c>
      <c r="AS21" s="26">
        <v>5.711807727813721</v>
      </c>
      <c r="AT21" s="26">
        <v>5.666626453399658</v>
      </c>
      <c r="AU21" s="26">
        <v>5.611548900604248</v>
      </c>
      <c r="AV21" s="26">
        <v>5.121921062469482</v>
      </c>
      <c r="AW21" s="26">
        <v>5.04610538482666</v>
      </c>
      <c r="AX21" s="26">
        <v>4.128210544586182</v>
      </c>
      <c r="AY21" s="26">
        <v>3.0072429180145264</v>
      </c>
      <c r="AZ21" s="26">
        <v>1.3368985652923584</v>
      </c>
      <c r="BA21" s="26">
        <v>1.8816108703613281</v>
      </c>
    </row>
    <row r="22" spans="2:53" ht="12.75">
      <c r="B22" s="25">
        <v>42088</v>
      </c>
      <c r="C22" s="26">
        <v>615.78955078125</v>
      </c>
      <c r="D22" s="26">
        <v>604.0126342773438</v>
      </c>
      <c r="E22" s="26">
        <v>604.1226196289062</v>
      </c>
      <c r="F22" s="26">
        <v>487.7785949707031</v>
      </c>
      <c r="G22" s="26">
        <v>580.3948364257812</v>
      </c>
      <c r="H22" s="26">
        <v>648.9995727539062</v>
      </c>
      <c r="I22" s="26">
        <v>580.9005126953125</v>
      </c>
      <c r="J22" s="26">
        <v>580.9005126953125</v>
      </c>
      <c r="K22" s="26">
        <v>590.644775390625</v>
      </c>
      <c r="L22" s="26">
        <v>594.9750366210938</v>
      </c>
      <c r="M22" s="26">
        <v>598.3623657226562</v>
      </c>
      <c r="N22" s="26">
        <v>617.0462036132812</v>
      </c>
      <c r="O22" s="26">
        <v>614.1338500976562</v>
      </c>
      <c r="P22" s="26">
        <v>597.8616943359375</v>
      </c>
      <c r="Q22" s="26">
        <v>628.6918334960938</v>
      </c>
      <c r="R22" s="26">
        <v>553.9744873046875</v>
      </c>
      <c r="S22" s="26">
        <v>594.4163208007812</v>
      </c>
      <c r="T22" s="26">
        <v>0.33262899518013</v>
      </c>
      <c r="U22" s="26">
        <v>0.3261963427066803</v>
      </c>
      <c r="V22" s="26">
        <v>0.3261820673942566</v>
      </c>
      <c r="W22" s="26">
        <v>0.26146483421325684</v>
      </c>
      <c r="X22" s="26">
        <v>0.32113033533096313</v>
      </c>
      <c r="Y22" s="26">
        <v>0.38799959421157837</v>
      </c>
      <c r="Z22" s="26">
        <v>0.3207453489303589</v>
      </c>
      <c r="AA22" s="26">
        <v>0.3207453489303589</v>
      </c>
      <c r="AB22" s="26">
        <v>0.3197896182537079</v>
      </c>
      <c r="AC22" s="26">
        <v>0.32232561707496643</v>
      </c>
      <c r="AD22" s="26">
        <v>0.3246210217475891</v>
      </c>
      <c r="AE22" s="26">
        <v>0.31833383440971375</v>
      </c>
      <c r="AF22" s="26">
        <v>0.30787181854248047</v>
      </c>
      <c r="AG22" s="26">
        <v>0.31127479672431946</v>
      </c>
      <c r="AH22" s="26">
        <v>0.31648385524749756</v>
      </c>
      <c r="AI22" s="26">
        <v>0.2243395745754242</v>
      </c>
      <c r="AJ22" s="26">
        <v>0.279326468706131</v>
      </c>
      <c r="AK22" s="26">
        <v>5.558696746826172</v>
      </c>
      <c r="AL22" s="26">
        <v>5.577437877655029</v>
      </c>
      <c r="AM22" s="26">
        <v>5.577299118041992</v>
      </c>
      <c r="AN22" s="26">
        <v>6.248415470123291</v>
      </c>
      <c r="AO22" s="26">
        <v>5.4530744552612305</v>
      </c>
      <c r="AP22" s="26">
        <v>4.200008392333984</v>
      </c>
      <c r="AQ22" s="26">
        <v>5.498125076293945</v>
      </c>
      <c r="AR22" s="26">
        <v>5.498125076293945</v>
      </c>
      <c r="AS22" s="26">
        <v>5.729134559631348</v>
      </c>
      <c r="AT22" s="26">
        <v>5.69069766998291</v>
      </c>
      <c r="AU22" s="26">
        <v>5.633916854858398</v>
      </c>
      <c r="AV22" s="26">
        <v>5.048764705657959</v>
      </c>
      <c r="AW22" s="26">
        <v>4.538206100463867</v>
      </c>
      <c r="AX22" s="26">
        <v>4.454381942749023</v>
      </c>
      <c r="AY22" s="26">
        <v>3.3594930171966553</v>
      </c>
      <c r="AZ22" s="26">
        <v>1.2534164190292358</v>
      </c>
      <c r="BA22" s="26">
        <v>2.061337947845459</v>
      </c>
    </row>
    <row r="23" spans="2:53" ht="12.75">
      <c r="B23" s="25">
        <v>42089</v>
      </c>
      <c r="C23" s="26">
        <v>618.6749267578125</v>
      </c>
      <c r="D23" s="26">
        <v>610.0344848632812</v>
      </c>
      <c r="E23" s="26">
        <v>609.1263427734375</v>
      </c>
      <c r="F23" s="26">
        <v>494.1500549316406</v>
      </c>
      <c r="G23" s="26">
        <v>579.9130859375</v>
      </c>
      <c r="H23" s="26">
        <v>648.8990478515625</v>
      </c>
      <c r="I23" s="26">
        <v>580.9005126953125</v>
      </c>
      <c r="J23" s="26">
        <v>580.9005126953125</v>
      </c>
      <c r="K23" s="26">
        <v>589.9068603515625</v>
      </c>
      <c r="L23" s="26">
        <v>593.2113037109375</v>
      </c>
      <c r="M23" s="26">
        <v>597.75439453125</v>
      </c>
      <c r="N23" s="26">
        <v>621.997802734375</v>
      </c>
      <c r="O23" s="26">
        <v>606.4893188476562</v>
      </c>
      <c r="P23" s="26">
        <v>593.3555908203125</v>
      </c>
      <c r="Q23" s="26">
        <v>595.8984375</v>
      </c>
      <c r="R23" s="26">
        <v>613.5883178710938</v>
      </c>
      <c r="S23" s="26">
        <v>597.03125</v>
      </c>
      <c r="T23" s="26">
        <v>0.3342195451259613</v>
      </c>
      <c r="U23" s="26">
        <v>0.3294455111026764</v>
      </c>
      <c r="V23" s="26">
        <v>0.32895737886428833</v>
      </c>
      <c r="W23" s="26">
        <v>0.26488351821899414</v>
      </c>
      <c r="X23" s="26">
        <v>0.32068318128585815</v>
      </c>
      <c r="Y23" s="26">
        <v>0.3879016041755676</v>
      </c>
      <c r="Z23" s="26">
        <v>0.3207453489303589</v>
      </c>
      <c r="AA23" s="26">
        <v>0.3207453489303589</v>
      </c>
      <c r="AB23" s="26">
        <v>0.3193868100643158</v>
      </c>
      <c r="AC23" s="26">
        <v>0.32127776741981506</v>
      </c>
      <c r="AD23" s="26">
        <v>0.32419243454933167</v>
      </c>
      <c r="AE23" s="26">
        <v>0.3123443126678467</v>
      </c>
      <c r="AF23" s="26">
        <v>0.2517854869365692</v>
      </c>
      <c r="AG23" s="26">
        <v>0.30066218972206116</v>
      </c>
      <c r="AH23" s="26">
        <v>0.29457223415374756</v>
      </c>
      <c r="AI23" s="26">
        <v>0.21536049246788025</v>
      </c>
      <c r="AJ23" s="26">
        <v>0.28397637605667114</v>
      </c>
      <c r="AK23" s="26">
        <v>5.548180103302002</v>
      </c>
      <c r="AL23" s="26">
        <v>5.576416015625</v>
      </c>
      <c r="AM23" s="26">
        <v>5.578363418579102</v>
      </c>
      <c r="AN23" s="26">
        <v>6.218364715576172</v>
      </c>
      <c r="AO23" s="26">
        <v>5.458545207977295</v>
      </c>
      <c r="AP23" s="26">
        <v>4.201841831207275</v>
      </c>
      <c r="AQ23" s="26">
        <v>5.498125076293945</v>
      </c>
      <c r="AR23" s="26">
        <v>5.498125076293945</v>
      </c>
      <c r="AS23" s="26">
        <v>5.733123302459717</v>
      </c>
      <c r="AT23" s="26">
        <v>5.708391189575195</v>
      </c>
      <c r="AU23" s="26">
        <v>5.646068572998047</v>
      </c>
      <c r="AV23" s="26">
        <v>4.892947196960449</v>
      </c>
      <c r="AW23" s="26">
        <v>2.7563540935516357</v>
      </c>
      <c r="AX23" s="26">
        <v>4.268903732299805</v>
      </c>
      <c r="AY23" s="26">
        <v>3.458672046661377</v>
      </c>
      <c r="AZ23" s="26">
        <v>1.068686604499817</v>
      </c>
      <c r="BA23" s="26">
        <v>2.164646625518799</v>
      </c>
    </row>
    <row r="24" spans="2:53" ht="12.75">
      <c r="B24" s="25">
        <v>42090</v>
      </c>
      <c r="C24" s="26">
        <v>621.169921875</v>
      </c>
      <c r="D24" s="26">
        <v>615.5061645507812</v>
      </c>
      <c r="E24" s="26">
        <v>611.4132690429688</v>
      </c>
      <c r="F24" s="26">
        <v>502.136474609375</v>
      </c>
      <c r="G24" s="26">
        <v>580.1320190429688</v>
      </c>
      <c r="H24" s="26">
        <v>648.7740478515625</v>
      </c>
      <c r="I24" s="26">
        <v>580.9005126953125</v>
      </c>
      <c r="J24" s="26">
        <v>580.9005126953125</v>
      </c>
      <c r="K24" s="26">
        <v>589.8892211914062</v>
      </c>
      <c r="L24" s="26">
        <v>593.1757202148438</v>
      </c>
      <c r="M24" s="26">
        <v>597.699951171875</v>
      </c>
      <c r="N24" s="26">
        <v>625.9635009765625</v>
      </c>
      <c r="O24" s="26">
        <v>608.5185546875</v>
      </c>
      <c r="P24" s="26">
        <v>574.979248046875</v>
      </c>
      <c r="Q24" s="26">
        <v>577.1446533203125</v>
      </c>
      <c r="R24" s="26">
        <v>623.5536499023438</v>
      </c>
      <c r="S24" s="26">
        <v>597.8038330078125</v>
      </c>
      <c r="T24" s="26">
        <v>0.33559495210647583</v>
      </c>
      <c r="U24" s="26">
        <v>0.33253395557403564</v>
      </c>
      <c r="V24" s="26">
        <v>0.33020704984664917</v>
      </c>
      <c r="W24" s="26">
        <v>0.2694413661956787</v>
      </c>
      <c r="X24" s="26">
        <v>0.3205949366092682</v>
      </c>
      <c r="Y24" s="26">
        <v>0.38777956366539</v>
      </c>
      <c r="Z24" s="26">
        <v>0.3207453489303589</v>
      </c>
      <c r="AA24" s="26">
        <v>0.3207453489303589</v>
      </c>
      <c r="AB24" s="26">
        <v>0.3193868100643158</v>
      </c>
      <c r="AC24" s="26">
        <v>0.32127776741981506</v>
      </c>
      <c r="AD24" s="26">
        <v>0.32419243454933167</v>
      </c>
      <c r="AE24" s="26">
        <v>0.3081132471561432</v>
      </c>
      <c r="AF24" s="26">
        <v>0.2541126310825348</v>
      </c>
      <c r="AG24" s="26">
        <v>0.24287545680999756</v>
      </c>
      <c r="AH24" s="26">
        <v>0.28237661719322205</v>
      </c>
      <c r="AI24" s="26">
        <v>0.2730507552623749</v>
      </c>
      <c r="AJ24" s="26">
        <v>0.2854442596435547</v>
      </c>
      <c r="AK24" s="26">
        <v>5.522469997406006</v>
      </c>
      <c r="AL24" s="26">
        <v>5.559643745422363</v>
      </c>
      <c r="AM24" s="26">
        <v>5.573872089385986</v>
      </c>
      <c r="AN24" s="26">
        <v>6.1829376220703125</v>
      </c>
      <c r="AO24" s="26">
        <v>5.462471008300781</v>
      </c>
      <c r="AP24" s="26">
        <v>4.20412540435791</v>
      </c>
      <c r="AQ24" s="26">
        <v>5.498125076293945</v>
      </c>
      <c r="AR24" s="26">
        <v>5.498125076293945</v>
      </c>
      <c r="AS24" s="26">
        <v>5.733123302459717</v>
      </c>
      <c r="AT24" s="26">
        <v>5.708704471588135</v>
      </c>
      <c r="AU24" s="26">
        <v>5.6471052169799805</v>
      </c>
      <c r="AV24" s="26">
        <v>4.768690586090088</v>
      </c>
      <c r="AW24" s="26">
        <v>2.860574722290039</v>
      </c>
      <c r="AX24" s="26">
        <v>2.4380905628204346</v>
      </c>
      <c r="AY24" s="26">
        <v>3.3193578720092773</v>
      </c>
      <c r="AZ24" s="26">
        <v>1.8218246698379517</v>
      </c>
      <c r="BA24" s="26">
        <v>2.2015480995178223</v>
      </c>
    </row>
    <row r="25" spans="2:53" ht="12.75">
      <c r="B25" s="25">
        <v>42091</v>
      </c>
      <c r="C25" s="26">
        <v>624.5213623046875</v>
      </c>
      <c r="D25" s="26">
        <v>618.7752685546875</v>
      </c>
      <c r="E25" s="26">
        <v>613.5735473632812</v>
      </c>
      <c r="F25" s="26">
        <v>512.694580078125</v>
      </c>
      <c r="G25" s="26">
        <v>580.5586547851562</v>
      </c>
      <c r="H25" s="26">
        <v>648.6741333007812</v>
      </c>
      <c r="I25" s="26">
        <v>580.9005126953125</v>
      </c>
      <c r="J25" s="26">
        <v>580.9005126953125</v>
      </c>
      <c r="K25" s="26">
        <v>589.8734130859375</v>
      </c>
      <c r="L25" s="26">
        <v>593.1415405273438</v>
      </c>
      <c r="M25" s="26">
        <v>597.6602172851562</v>
      </c>
      <c r="N25" s="26">
        <v>626.5634155273438</v>
      </c>
      <c r="O25" s="26">
        <v>602.4055786132812</v>
      </c>
      <c r="P25" s="26">
        <v>574.04296875</v>
      </c>
      <c r="Q25" s="26">
        <v>561.9754638671875</v>
      </c>
      <c r="R25" s="26">
        <v>616.7981567382812</v>
      </c>
      <c r="S25" s="26">
        <v>597.897705078125</v>
      </c>
      <c r="T25" s="26">
        <v>0.33744344115257263</v>
      </c>
      <c r="U25" s="26">
        <v>0.3342691957950592</v>
      </c>
      <c r="V25" s="26">
        <v>0.3314085602760315</v>
      </c>
      <c r="W25" s="26">
        <v>0.27544668316841125</v>
      </c>
      <c r="X25" s="26">
        <v>0.32063066959381104</v>
      </c>
      <c r="Y25" s="26">
        <v>0.3876814842224121</v>
      </c>
      <c r="Z25" s="26">
        <v>0.3207453489303589</v>
      </c>
      <c r="AA25" s="26">
        <v>0.3207453489303589</v>
      </c>
      <c r="AB25" s="26">
        <v>0.3193868100643158</v>
      </c>
      <c r="AC25" s="26">
        <v>0.32127776741981506</v>
      </c>
      <c r="AD25" s="26">
        <v>0.32419243454933167</v>
      </c>
      <c r="AE25" s="26">
        <v>0.30740875005722046</v>
      </c>
      <c r="AF25" s="26">
        <v>0.21208608150482178</v>
      </c>
      <c r="AG25" s="26">
        <v>0.23967726528644562</v>
      </c>
      <c r="AH25" s="26">
        <v>0.2743876874446869</v>
      </c>
      <c r="AI25" s="26">
        <v>0.31607586145401</v>
      </c>
      <c r="AJ25" s="26">
        <v>0.2856403887271881</v>
      </c>
      <c r="AK25" s="26">
        <v>5.444037914276123</v>
      </c>
      <c r="AL25" s="26">
        <v>5.545773983001709</v>
      </c>
      <c r="AM25" s="26">
        <v>5.566400051116943</v>
      </c>
      <c r="AN25" s="26">
        <v>6.129720687866211</v>
      </c>
      <c r="AO25" s="26">
        <v>5.465847015380859</v>
      </c>
      <c r="AP25" s="26">
        <v>4.205965042114258</v>
      </c>
      <c r="AQ25" s="26">
        <v>5.498125076293945</v>
      </c>
      <c r="AR25" s="26">
        <v>5.498125076293945</v>
      </c>
      <c r="AS25" s="26">
        <v>5.733123302459717</v>
      </c>
      <c r="AT25" s="26">
        <v>5.709005355834961</v>
      </c>
      <c r="AU25" s="26">
        <v>5.647853851318359</v>
      </c>
      <c r="AV25" s="26">
        <v>4.749968528747559</v>
      </c>
      <c r="AW25" s="26">
        <v>1.4192445278167725</v>
      </c>
      <c r="AX25" s="26">
        <v>2.353315830230713</v>
      </c>
      <c r="AY25" s="26">
        <v>3.196399211883545</v>
      </c>
      <c r="AZ25" s="26">
        <v>2.5208301544189453</v>
      </c>
      <c r="BA25" s="26">
        <v>2.214653968811035</v>
      </c>
    </row>
    <row r="26" spans="2:53" ht="12.75">
      <c r="B26" s="25">
        <v>42092</v>
      </c>
      <c r="C26" s="26">
        <v>627.9786376953125</v>
      </c>
      <c r="D26" s="26">
        <v>621.3262329101562</v>
      </c>
      <c r="E26" s="26">
        <v>615.6954345703125</v>
      </c>
      <c r="F26" s="26">
        <v>524.1928100585938</v>
      </c>
      <c r="G26" s="26">
        <v>581.054931640625</v>
      </c>
      <c r="H26" s="26">
        <v>648.5743408203125</v>
      </c>
      <c r="I26" s="26">
        <v>580.9005126953125</v>
      </c>
      <c r="J26" s="26">
        <v>580.9005126953125</v>
      </c>
      <c r="K26" s="26">
        <v>589.859130859375</v>
      </c>
      <c r="L26" s="26">
        <v>593.10888671875</v>
      </c>
      <c r="M26" s="26">
        <v>597.62744140625</v>
      </c>
      <c r="N26" s="26">
        <v>626.968017578125</v>
      </c>
      <c r="O26" s="26">
        <v>602.2861938476562</v>
      </c>
      <c r="P26" s="26">
        <v>572.5166015625</v>
      </c>
      <c r="Q26" s="26">
        <v>569.718505859375</v>
      </c>
      <c r="R26" s="26">
        <v>614.0945434570312</v>
      </c>
      <c r="S26" s="26">
        <v>598.0709228515625</v>
      </c>
      <c r="T26" s="26">
        <v>0.3393505811691284</v>
      </c>
      <c r="U26" s="26">
        <v>0.33564022183418274</v>
      </c>
      <c r="V26" s="26">
        <v>0.33254021406173706</v>
      </c>
      <c r="W26" s="26">
        <v>0.2821030020713806</v>
      </c>
      <c r="X26" s="26">
        <v>0.32071012258529663</v>
      </c>
      <c r="Y26" s="26">
        <v>0.3875829875469208</v>
      </c>
      <c r="Z26" s="26">
        <v>0.3207453489303589</v>
      </c>
      <c r="AA26" s="26">
        <v>0.3207453489303589</v>
      </c>
      <c r="AB26" s="26">
        <v>0.3193868100643158</v>
      </c>
      <c r="AC26" s="26">
        <v>0.32127776741981506</v>
      </c>
      <c r="AD26" s="26">
        <v>0.32419243454933167</v>
      </c>
      <c r="AE26" s="26">
        <v>0.30678367614746094</v>
      </c>
      <c r="AF26" s="26">
        <v>0.20957675576210022</v>
      </c>
      <c r="AG26" s="26">
        <v>0.22419849038124084</v>
      </c>
      <c r="AH26" s="26">
        <v>0.28611308336257935</v>
      </c>
      <c r="AI26" s="26">
        <v>0.3181714713573456</v>
      </c>
      <c r="AJ26" s="26">
        <v>0.285968542098999</v>
      </c>
      <c r="AK26" s="26">
        <v>5.326955795288086</v>
      </c>
      <c r="AL26" s="26">
        <v>5.516102313995361</v>
      </c>
      <c r="AM26" s="26">
        <v>5.5589985847473145</v>
      </c>
      <c r="AN26" s="26">
        <v>6.046743869781494</v>
      </c>
      <c r="AO26" s="26">
        <v>5.469486713409424</v>
      </c>
      <c r="AP26" s="26">
        <v>4.20781946182251</v>
      </c>
      <c r="AQ26" s="26">
        <v>5.498125076293945</v>
      </c>
      <c r="AR26" s="26">
        <v>5.498125076293945</v>
      </c>
      <c r="AS26" s="26">
        <v>5.733123302459717</v>
      </c>
      <c r="AT26" s="26">
        <v>5.709293365478516</v>
      </c>
      <c r="AU26" s="26">
        <v>5.648463249206543</v>
      </c>
      <c r="AV26" s="26">
        <v>4.737508296966553</v>
      </c>
      <c r="AW26" s="26">
        <v>1.3340343236923218</v>
      </c>
      <c r="AX26" s="26">
        <v>1.8337981700897217</v>
      </c>
      <c r="AY26" s="26">
        <v>3.629958391189575</v>
      </c>
      <c r="AZ26" s="26">
        <v>2.752668857574463</v>
      </c>
      <c r="BA26" s="26">
        <v>2.227092742919922</v>
      </c>
    </row>
    <row r="27" spans="2:53" ht="12.75">
      <c r="B27" s="25">
        <v>42093</v>
      </c>
      <c r="C27" s="26">
        <v>629.5582275390625</v>
      </c>
      <c r="D27" s="26">
        <v>624.5226440429688</v>
      </c>
      <c r="E27" s="26">
        <v>618.393310546875</v>
      </c>
      <c r="F27" s="26">
        <v>525.9358520507812</v>
      </c>
      <c r="G27" s="26">
        <v>581.875244140625</v>
      </c>
      <c r="H27" s="26">
        <v>648.50048828125</v>
      </c>
      <c r="I27" s="26">
        <v>580.9345092773438</v>
      </c>
      <c r="J27" s="26">
        <v>580.9345092773438</v>
      </c>
      <c r="K27" s="26">
        <v>589.8590698242188</v>
      </c>
      <c r="L27" s="26">
        <v>593.1087646484375</v>
      </c>
      <c r="M27" s="26">
        <v>597.5987548828125</v>
      </c>
      <c r="N27" s="26">
        <v>626.9684448242188</v>
      </c>
      <c r="O27" s="26">
        <v>601.8193969726562</v>
      </c>
      <c r="P27" s="26">
        <v>569.2905883789062</v>
      </c>
      <c r="Q27" s="26">
        <v>571.197265625</v>
      </c>
      <c r="R27" s="26">
        <v>618.5408935546875</v>
      </c>
      <c r="S27" s="26">
        <v>598.6599731445312</v>
      </c>
      <c r="T27" s="26">
        <v>0.34022143483161926</v>
      </c>
      <c r="U27" s="26">
        <v>0.33745238184928894</v>
      </c>
      <c r="V27" s="26">
        <v>0.334083616733551</v>
      </c>
      <c r="W27" s="26">
        <v>0.28324517607688904</v>
      </c>
      <c r="X27" s="26">
        <v>0.3209629952907562</v>
      </c>
      <c r="Y27" s="26">
        <v>0.3875094950199127</v>
      </c>
      <c r="Z27" s="26">
        <v>0.3207506537437439</v>
      </c>
      <c r="AA27" s="26">
        <v>0.3207506537437439</v>
      </c>
      <c r="AB27" s="26">
        <v>0.3193868100643158</v>
      </c>
      <c r="AC27" s="26">
        <v>0.32127776741981506</v>
      </c>
      <c r="AD27" s="26">
        <v>0.32419243454933167</v>
      </c>
      <c r="AE27" s="26">
        <v>0.30678367614746094</v>
      </c>
      <c r="AF27" s="26">
        <v>0.20735523104667664</v>
      </c>
      <c r="AG27" s="26">
        <v>0.20885559916496277</v>
      </c>
      <c r="AH27" s="26">
        <v>0.2878720164299011</v>
      </c>
      <c r="AI27" s="26">
        <v>0.32060471177101135</v>
      </c>
      <c r="AJ27" s="26">
        <v>0.2866933345794678</v>
      </c>
      <c r="AK27" s="26">
        <v>5.2611212730407715</v>
      </c>
      <c r="AL27" s="26">
        <v>5.440420150756836</v>
      </c>
      <c r="AM27" s="26">
        <v>5.547923564910889</v>
      </c>
      <c r="AN27" s="26">
        <v>5.994448184967041</v>
      </c>
      <c r="AO27" s="26">
        <v>5.470579624176025</v>
      </c>
      <c r="AP27" s="26">
        <v>4.209209442138672</v>
      </c>
      <c r="AQ27" s="26">
        <v>5.496415138244629</v>
      </c>
      <c r="AR27" s="26">
        <v>5.496415138244629</v>
      </c>
      <c r="AS27" s="26">
        <v>5.733123302459717</v>
      </c>
      <c r="AT27" s="26">
        <v>5.709293365478516</v>
      </c>
      <c r="AU27" s="26">
        <v>5.648990631103516</v>
      </c>
      <c r="AV27" s="26">
        <v>4.737493991851807</v>
      </c>
      <c r="AW27" s="26">
        <v>1.2568658590316772</v>
      </c>
      <c r="AX27" s="26">
        <v>1.3086535930633545</v>
      </c>
      <c r="AY27" s="26">
        <v>3.756345748901367</v>
      </c>
      <c r="AZ27" s="26">
        <v>2.976205825805664</v>
      </c>
      <c r="BA27" s="26">
        <v>2.253033399581909</v>
      </c>
    </row>
    <row r="28" spans="2:53" ht="12.75">
      <c r="B28" s="25">
        <v>42094</v>
      </c>
      <c r="C28" s="26">
        <v>629.0288696289062</v>
      </c>
      <c r="D28" s="26">
        <v>627.9283447265625</v>
      </c>
      <c r="E28" s="26">
        <v>621.0040283203125</v>
      </c>
      <c r="F28" s="26">
        <v>519.9363403320312</v>
      </c>
      <c r="G28" s="26">
        <v>582.849609375</v>
      </c>
      <c r="H28" s="26">
        <v>648.4218139648438</v>
      </c>
      <c r="I28" s="26">
        <v>581.0176391601562</v>
      </c>
      <c r="J28" s="26">
        <v>581.0176391601562</v>
      </c>
      <c r="K28" s="26">
        <v>589.8590698242188</v>
      </c>
      <c r="L28" s="26">
        <v>593.1087646484375</v>
      </c>
      <c r="M28" s="26">
        <v>597.57275390625</v>
      </c>
      <c r="N28" s="26">
        <v>626.9684448242188</v>
      </c>
      <c r="O28" s="26">
        <v>601.31591796875</v>
      </c>
      <c r="P28" s="26">
        <v>568.736083984375</v>
      </c>
      <c r="Q28" s="26">
        <v>557.1433715820312</v>
      </c>
      <c r="R28" s="26">
        <v>625.38671875</v>
      </c>
      <c r="S28" s="26">
        <v>599.2642211914062</v>
      </c>
      <c r="T28" s="26">
        <v>0.33992835879325867</v>
      </c>
      <c r="U28" s="26">
        <v>0.3393724858760834</v>
      </c>
      <c r="V28" s="26">
        <v>0.3354921042919159</v>
      </c>
      <c r="W28" s="26">
        <v>0.27973493933677673</v>
      </c>
      <c r="X28" s="26">
        <v>0.32129600644111633</v>
      </c>
      <c r="Y28" s="26">
        <v>0.3874305188655853</v>
      </c>
      <c r="Z28" s="26">
        <v>0.32077285647392273</v>
      </c>
      <c r="AA28" s="26">
        <v>0.32077285647392273</v>
      </c>
      <c r="AB28" s="26">
        <v>0.3193868100643158</v>
      </c>
      <c r="AC28" s="26">
        <v>0.32127776741981506</v>
      </c>
      <c r="AD28" s="26">
        <v>0.32419243454933167</v>
      </c>
      <c r="AE28" s="26">
        <v>0.30678367614746094</v>
      </c>
      <c r="AF28" s="26">
        <v>0.205265074968338</v>
      </c>
      <c r="AG28" s="26">
        <v>0.20634594559669495</v>
      </c>
      <c r="AH28" s="26">
        <v>0.2693627178668976</v>
      </c>
      <c r="AI28" s="26">
        <v>0.31494101881980896</v>
      </c>
      <c r="AJ28" s="26">
        <v>0.2875266969203949</v>
      </c>
      <c r="AK28" s="26">
        <v>5.259299278259277</v>
      </c>
      <c r="AL28" s="26">
        <v>5.327106475830078</v>
      </c>
      <c r="AM28" s="26">
        <v>5.520815372467041</v>
      </c>
      <c r="AN28" s="26">
        <v>5.941855430603027</v>
      </c>
      <c r="AO28" s="26">
        <v>5.469344615936279</v>
      </c>
      <c r="AP28" s="26">
        <v>4.210709571838379</v>
      </c>
      <c r="AQ28" s="26">
        <v>5.494887351989746</v>
      </c>
      <c r="AR28" s="26">
        <v>5.494887351989746</v>
      </c>
      <c r="AS28" s="26">
        <v>5.733123302459717</v>
      </c>
      <c r="AT28" s="26">
        <v>5.709293365478516</v>
      </c>
      <c r="AU28" s="26">
        <v>5.649464130401611</v>
      </c>
      <c r="AV28" s="26">
        <v>4.737493991851807</v>
      </c>
      <c r="AW28" s="26">
        <v>1.1840871572494507</v>
      </c>
      <c r="AX28" s="26">
        <v>1.2220712900161743</v>
      </c>
      <c r="AY28" s="26">
        <v>3.247419595718384</v>
      </c>
      <c r="AZ28" s="26">
        <v>3.1999692916870117</v>
      </c>
      <c r="BA28" s="26">
        <v>2.2867655754089355</v>
      </c>
    </row>
    <row r="29" spans="2:53" ht="12.75">
      <c r="B29" s="25">
        <v>42095</v>
      </c>
      <c r="C29" s="26">
        <v>625.7003784179688</v>
      </c>
      <c r="D29" s="26">
        <v>629.3778076171875</v>
      </c>
      <c r="E29" s="26">
        <v>624.247802734375</v>
      </c>
      <c r="F29" s="26">
        <v>508.956787109375</v>
      </c>
      <c r="G29" s="26">
        <v>583.8131713867188</v>
      </c>
      <c r="H29" s="26">
        <v>648.3457641601562</v>
      </c>
      <c r="I29" s="26">
        <v>581.1959838867188</v>
      </c>
      <c r="J29" s="26">
        <v>581.1959838867188</v>
      </c>
      <c r="K29" s="26">
        <v>589.8590698242188</v>
      </c>
      <c r="L29" s="26">
        <v>593.1087646484375</v>
      </c>
      <c r="M29" s="26">
        <v>597.5584106445312</v>
      </c>
      <c r="N29" s="26">
        <v>626.9684448242188</v>
      </c>
      <c r="O29" s="26">
        <v>601.1563110351562</v>
      </c>
      <c r="P29" s="26">
        <v>568.6107177734375</v>
      </c>
      <c r="Q29" s="26">
        <v>547.4849853515625</v>
      </c>
      <c r="R29" s="26">
        <v>624.020263671875</v>
      </c>
      <c r="S29" s="26">
        <v>598.3722534179688</v>
      </c>
      <c r="T29" s="26">
        <v>0.33809030055999756</v>
      </c>
      <c r="U29" s="26">
        <v>0.34019210934638977</v>
      </c>
      <c r="V29" s="26">
        <v>0.3372740149497986</v>
      </c>
      <c r="W29" s="26">
        <v>0.2736286520957947</v>
      </c>
      <c r="X29" s="26">
        <v>0.32160913944244385</v>
      </c>
      <c r="Y29" s="26">
        <v>0.38735342025756836</v>
      </c>
      <c r="Z29" s="26">
        <v>0.32082533836364746</v>
      </c>
      <c r="AA29" s="26">
        <v>0.32082533836364746</v>
      </c>
      <c r="AB29" s="26">
        <v>0.3193868100643158</v>
      </c>
      <c r="AC29" s="26">
        <v>0.32127776741981506</v>
      </c>
      <c r="AD29" s="26">
        <v>0.32419243454933167</v>
      </c>
      <c r="AE29" s="26">
        <v>0.30678367614746094</v>
      </c>
      <c r="AF29" s="26">
        <v>0.20462481677532196</v>
      </c>
      <c r="AG29" s="26">
        <v>0.2057175189256668</v>
      </c>
      <c r="AH29" s="26">
        <v>0.2449609637260437</v>
      </c>
      <c r="AI29" s="26">
        <v>0.3136170208454132</v>
      </c>
      <c r="AJ29" s="26">
        <v>0.28767141699790955</v>
      </c>
      <c r="AK29" s="26">
        <v>5.292031288146973</v>
      </c>
      <c r="AL29" s="26">
        <v>5.265765190124512</v>
      </c>
      <c r="AM29" s="26">
        <v>5.4476494789123535</v>
      </c>
      <c r="AN29" s="26">
        <v>5.891911029815674</v>
      </c>
      <c r="AO29" s="26">
        <v>5.466648101806641</v>
      </c>
      <c r="AP29" s="26">
        <v>4.212179183959961</v>
      </c>
      <c r="AQ29" s="26">
        <v>5.492837905883789</v>
      </c>
      <c r="AR29" s="26">
        <v>5.492837905883789</v>
      </c>
      <c r="AS29" s="26">
        <v>5.733123302459717</v>
      </c>
      <c r="AT29" s="26">
        <v>5.709293365478516</v>
      </c>
      <c r="AU29" s="26">
        <v>5.64972448348999</v>
      </c>
      <c r="AV29" s="26">
        <v>4.737493991851807</v>
      </c>
      <c r="AW29" s="26">
        <v>1.1616370677947998</v>
      </c>
      <c r="AX29" s="26">
        <v>1.2011277675628662</v>
      </c>
      <c r="AY29" s="26">
        <v>2.4822635650634766</v>
      </c>
      <c r="AZ29" s="26">
        <v>3.3816046714782715</v>
      </c>
      <c r="BA29" s="26">
        <v>2.3714046478271484</v>
      </c>
    </row>
    <row r="30" spans="2:53" ht="12.75">
      <c r="B30" s="25">
        <v>42096</v>
      </c>
      <c r="C30" s="26">
        <v>619.4169921875</v>
      </c>
      <c r="D30" s="26">
        <v>628.7029418945312</v>
      </c>
      <c r="E30" s="26">
        <v>627.226806640625</v>
      </c>
      <c r="F30" s="26">
        <v>496.3988342285156</v>
      </c>
      <c r="G30" s="26">
        <v>584.6304321289062</v>
      </c>
      <c r="H30" s="26">
        <v>648.3006591796875</v>
      </c>
      <c r="I30" s="26">
        <v>581.5408935546875</v>
      </c>
      <c r="J30" s="26">
        <v>581.5408935546875</v>
      </c>
      <c r="K30" s="26">
        <v>588.3021850585938</v>
      </c>
      <c r="L30" s="26">
        <v>591.4873657226562</v>
      </c>
      <c r="M30" s="26">
        <v>597.4962158203125</v>
      </c>
      <c r="N30" s="26">
        <v>626.9684448242188</v>
      </c>
      <c r="O30" s="26">
        <v>601.1267700195312</v>
      </c>
      <c r="P30" s="26">
        <v>568.4058227539062</v>
      </c>
      <c r="Q30" s="26">
        <v>544.8483276367188</v>
      </c>
      <c r="R30" s="26">
        <v>622.9954223632812</v>
      </c>
      <c r="S30" s="26">
        <v>596.4627685546875</v>
      </c>
      <c r="T30" s="26">
        <v>0.33462125062942505</v>
      </c>
      <c r="U30" s="26">
        <v>0.33982908725738525</v>
      </c>
      <c r="V30" s="26">
        <v>0.3389996886253357</v>
      </c>
      <c r="W30" s="26">
        <v>0.26668575406074524</v>
      </c>
      <c r="X30" s="26">
        <v>0.32186585664749146</v>
      </c>
      <c r="Y30" s="26">
        <v>0.3873072564601898</v>
      </c>
      <c r="Z30" s="26">
        <v>0.32092908024787903</v>
      </c>
      <c r="AA30" s="26">
        <v>0.32092908024787903</v>
      </c>
      <c r="AB30" s="26">
        <v>0.3186306059360504</v>
      </c>
      <c r="AC30" s="26">
        <v>0.32028016448020935</v>
      </c>
      <c r="AD30" s="26">
        <v>0.32407480478286743</v>
      </c>
      <c r="AE30" s="26">
        <v>0.30678367614746094</v>
      </c>
      <c r="AF30" s="26">
        <v>0.2045326828956604</v>
      </c>
      <c r="AG30" s="26">
        <v>0.20550115406513214</v>
      </c>
      <c r="AH30" s="26">
        <v>0.232012078166008</v>
      </c>
      <c r="AI30" s="26">
        <v>0.31297701597213745</v>
      </c>
      <c r="AJ30" s="26">
        <v>0.28724685311317444</v>
      </c>
      <c r="AK30" s="26">
        <v>5.343413352966309</v>
      </c>
      <c r="AL30" s="26">
        <v>5.263112545013428</v>
      </c>
      <c r="AM30" s="26">
        <v>5.351837635040283</v>
      </c>
      <c r="AN30" s="26">
        <v>5.8481245040893555</v>
      </c>
      <c r="AO30" s="26">
        <v>5.459798812866211</v>
      </c>
      <c r="AP30" s="26">
        <v>4.213059425354004</v>
      </c>
      <c r="AQ30" s="26">
        <v>5.489511013031006</v>
      </c>
      <c r="AR30" s="26">
        <v>5.489511013031006</v>
      </c>
      <c r="AS30" s="26">
        <v>5.739197731018066</v>
      </c>
      <c r="AT30" s="26">
        <v>5.721383571624756</v>
      </c>
      <c r="AU30" s="26">
        <v>5.650803565979004</v>
      </c>
      <c r="AV30" s="26">
        <v>4.737493991851807</v>
      </c>
      <c r="AW30" s="26">
        <v>1.1574872732162476</v>
      </c>
      <c r="AX30" s="26">
        <v>1.193722128868103</v>
      </c>
      <c r="AY30" s="26">
        <v>2.071122646331787</v>
      </c>
      <c r="AZ30" s="26">
        <v>3.3920376300811768</v>
      </c>
      <c r="BA30" s="26">
        <v>2.4415199756622314</v>
      </c>
    </row>
    <row r="31" spans="2:53" ht="12.75">
      <c r="B31" s="25">
        <v>42097</v>
      </c>
      <c r="C31" s="26">
        <v>611.2196655273438</v>
      </c>
      <c r="D31" s="26">
        <v>625.2255249023438</v>
      </c>
      <c r="E31" s="26">
        <v>629.2042846679688</v>
      </c>
      <c r="F31" s="26">
        <v>486.83721923828125</v>
      </c>
      <c r="G31" s="26">
        <v>585.7245483398438</v>
      </c>
      <c r="H31" s="26">
        <v>648.2484741210938</v>
      </c>
      <c r="I31" s="26">
        <v>581.9043579101562</v>
      </c>
      <c r="J31" s="26">
        <v>581.9043579101562</v>
      </c>
      <c r="K31" s="26">
        <v>586.480712890625</v>
      </c>
      <c r="L31" s="26">
        <v>590.1615600585938</v>
      </c>
      <c r="M31" s="26">
        <v>597.3507690429688</v>
      </c>
      <c r="N31" s="26">
        <v>626.9684448242188</v>
      </c>
      <c r="O31" s="26">
        <v>601.1045532226562</v>
      </c>
      <c r="P31" s="26">
        <v>545.7459106445312</v>
      </c>
      <c r="Q31" s="26">
        <v>543.8872680664062</v>
      </c>
      <c r="R31" s="26">
        <v>623.0812377929688</v>
      </c>
      <c r="S31" s="26">
        <v>592.9603881835938</v>
      </c>
      <c r="T31" s="26">
        <v>0.3300958275794983</v>
      </c>
      <c r="U31" s="26">
        <v>0.3378938138484955</v>
      </c>
      <c r="V31" s="26">
        <v>0.3401009738445282</v>
      </c>
      <c r="W31" s="26">
        <v>0.26130881905555725</v>
      </c>
      <c r="X31" s="26">
        <v>0.3222803771495819</v>
      </c>
      <c r="Y31" s="26">
        <v>0.3872533440589905</v>
      </c>
      <c r="Z31" s="26">
        <v>0.3210434019565582</v>
      </c>
      <c r="AA31" s="26">
        <v>0.3210434019565582</v>
      </c>
      <c r="AB31" s="26">
        <v>0.31787949800491333</v>
      </c>
      <c r="AC31" s="26">
        <v>0.31962311267852783</v>
      </c>
      <c r="AD31" s="26">
        <v>0.32395803928375244</v>
      </c>
      <c r="AE31" s="26">
        <v>0.30678367614746094</v>
      </c>
      <c r="AF31" s="26">
        <v>0.2045326828956604</v>
      </c>
      <c r="AG31" s="26">
        <v>0.20422065258026123</v>
      </c>
      <c r="AH31" s="26">
        <v>0.22844232618808746</v>
      </c>
      <c r="AI31" s="26">
        <v>0.31304052472114563</v>
      </c>
      <c r="AJ31" s="26">
        <v>0.28562048077583313</v>
      </c>
      <c r="AK31" s="26">
        <v>5.4034342765808105</v>
      </c>
      <c r="AL31" s="26">
        <v>5.295457363128662</v>
      </c>
      <c r="AM31" s="26">
        <v>5.274606704711914</v>
      </c>
      <c r="AN31" s="26">
        <v>5.81804084777832</v>
      </c>
      <c r="AO31" s="26">
        <v>5.443394184112549</v>
      </c>
      <c r="AP31" s="26">
        <v>4.214083194732666</v>
      </c>
      <c r="AQ31" s="26">
        <v>5.485752582550049</v>
      </c>
      <c r="AR31" s="26">
        <v>5.485752582550049</v>
      </c>
      <c r="AS31" s="26">
        <v>5.740505218505859</v>
      </c>
      <c r="AT31" s="26">
        <v>5.72747802734375</v>
      </c>
      <c r="AU31" s="26">
        <v>5.65289831161499</v>
      </c>
      <c r="AV31" s="26">
        <v>4.737493991851807</v>
      </c>
      <c r="AW31" s="26">
        <v>1.1543660163879395</v>
      </c>
      <c r="AX31" s="26">
        <v>1.1473979949951172</v>
      </c>
      <c r="AY31" s="26">
        <v>1.9648563861846924</v>
      </c>
      <c r="AZ31" s="26">
        <v>3.3909711837768555</v>
      </c>
      <c r="BA31" s="26">
        <v>2.514662027359009</v>
      </c>
    </row>
    <row r="32" spans="2:53" ht="12.75">
      <c r="B32" s="25">
        <v>42098</v>
      </c>
      <c r="C32" s="26">
        <v>603.0316162109375</v>
      </c>
      <c r="D32" s="26">
        <v>618.84375</v>
      </c>
      <c r="E32" s="26">
        <v>628.9963989257812</v>
      </c>
      <c r="F32" s="26">
        <v>481.19110107421875</v>
      </c>
      <c r="G32" s="26">
        <v>586.6777954101562</v>
      </c>
      <c r="H32" s="26">
        <v>648.21875</v>
      </c>
      <c r="I32" s="26">
        <v>582.4761962890625</v>
      </c>
      <c r="J32" s="26">
        <v>582.4761962890625</v>
      </c>
      <c r="K32" s="26">
        <v>584.7438354492188</v>
      </c>
      <c r="L32" s="26">
        <v>588.3623046875</v>
      </c>
      <c r="M32" s="26">
        <v>590.325927734375</v>
      </c>
      <c r="N32" s="26">
        <v>627.645263671875</v>
      </c>
      <c r="O32" s="26">
        <v>601.0869140625</v>
      </c>
      <c r="P32" s="26">
        <v>477.96588134765625</v>
      </c>
      <c r="Q32" s="26">
        <v>538.5018920898438</v>
      </c>
      <c r="R32" s="26">
        <v>623.166015625</v>
      </c>
      <c r="S32" s="26">
        <v>588.5753173828125</v>
      </c>
      <c r="T32" s="26">
        <v>0.325575590133667</v>
      </c>
      <c r="U32" s="26">
        <v>0.3343541920185089</v>
      </c>
      <c r="V32" s="26">
        <v>0.3399796783924103</v>
      </c>
      <c r="W32" s="26">
        <v>0.25821033120155334</v>
      </c>
      <c r="X32" s="26">
        <v>0.3226293921470642</v>
      </c>
      <c r="Y32" s="26">
        <v>0.3872223198413849</v>
      </c>
      <c r="Z32" s="26">
        <v>0.32123154401779175</v>
      </c>
      <c r="AA32" s="26">
        <v>0.32123154401779175</v>
      </c>
      <c r="AB32" s="26">
        <v>0.3174263834953308</v>
      </c>
      <c r="AC32" s="26">
        <v>0.31884750723838806</v>
      </c>
      <c r="AD32" s="26">
        <v>0.31968486309051514</v>
      </c>
      <c r="AE32" s="26">
        <v>0.3053310215473175</v>
      </c>
      <c r="AF32" s="26">
        <v>0.2045326828956604</v>
      </c>
      <c r="AG32" s="26">
        <v>0.20032498240470886</v>
      </c>
      <c r="AH32" s="26">
        <v>0.22614774107933044</v>
      </c>
      <c r="AI32" s="26">
        <v>0.31310662627220154</v>
      </c>
      <c r="AJ32" s="26">
        <v>0.2821430563926697</v>
      </c>
      <c r="AK32" s="26">
        <v>5.4588470458984375</v>
      </c>
      <c r="AL32" s="26">
        <v>5.347202777862549</v>
      </c>
      <c r="AM32" s="26">
        <v>5.261277198791504</v>
      </c>
      <c r="AN32" s="26">
        <v>5.798557758331299</v>
      </c>
      <c r="AO32" s="26">
        <v>5.4253387451171875</v>
      </c>
      <c r="AP32" s="26">
        <v>4.214667797088623</v>
      </c>
      <c r="AQ32" s="26">
        <v>5.478892803192139</v>
      </c>
      <c r="AR32" s="26">
        <v>5.478892803192139</v>
      </c>
      <c r="AS32" s="26">
        <v>5.732884407043457</v>
      </c>
      <c r="AT32" s="26">
        <v>5.731232643127441</v>
      </c>
      <c r="AU32" s="26">
        <v>5.725674152374268</v>
      </c>
      <c r="AV32" s="26">
        <v>4.717130661010742</v>
      </c>
      <c r="AW32" s="26">
        <v>1.1518893241882324</v>
      </c>
      <c r="AX32" s="26">
        <v>1.01364266872406</v>
      </c>
      <c r="AY32" s="26">
        <v>1.8935478925704956</v>
      </c>
      <c r="AZ32" s="26">
        <v>3.3899927139282227</v>
      </c>
      <c r="BA32" s="26">
        <v>2.5363616943359375</v>
      </c>
    </row>
    <row r="33" spans="2:53" ht="12.75">
      <c r="B33" s="25">
        <v>42099</v>
      </c>
      <c r="C33" s="26">
        <v>594.4487915039062</v>
      </c>
      <c r="D33" s="26">
        <v>610.8680419921875</v>
      </c>
      <c r="E33" s="26">
        <v>626.1527099609375</v>
      </c>
      <c r="F33" s="26">
        <v>481.8512268066406</v>
      </c>
      <c r="G33" s="26">
        <v>587.4251708984375</v>
      </c>
      <c r="H33" s="26">
        <v>648.1895751953125</v>
      </c>
      <c r="I33" s="26">
        <v>583.0875854492188</v>
      </c>
      <c r="J33" s="26">
        <v>583.0875854492188</v>
      </c>
      <c r="K33" s="26">
        <v>583.3505859375</v>
      </c>
      <c r="L33" s="26">
        <v>586.5916137695312</v>
      </c>
      <c r="M33" s="26">
        <v>589.1536254882812</v>
      </c>
      <c r="N33" s="26">
        <v>638.1742553710938</v>
      </c>
      <c r="O33" s="26">
        <v>600.9743041992188</v>
      </c>
      <c r="P33" s="26">
        <v>477.9931640625</v>
      </c>
      <c r="Q33" s="26">
        <v>532.6478881835938</v>
      </c>
      <c r="R33" s="26">
        <v>623.21435546875</v>
      </c>
      <c r="S33" s="26">
        <v>584.0267944335938</v>
      </c>
      <c r="T33" s="26">
        <v>0.32083749771118164</v>
      </c>
      <c r="U33" s="26">
        <v>0.32991352677345276</v>
      </c>
      <c r="V33" s="26">
        <v>0.33838212490081787</v>
      </c>
      <c r="W33" s="26">
        <v>0.2587973475456238</v>
      </c>
      <c r="X33" s="26">
        <v>0.3228701651096344</v>
      </c>
      <c r="Y33" s="26">
        <v>0.3871915936470032</v>
      </c>
      <c r="Z33" s="26">
        <v>0.32143494486808777</v>
      </c>
      <c r="AA33" s="26">
        <v>0.32143494486808777</v>
      </c>
      <c r="AB33" s="26">
        <v>0.31730619072914124</v>
      </c>
      <c r="AC33" s="26">
        <v>0.3182409405708313</v>
      </c>
      <c r="AD33" s="26">
        <v>0.319210946559906</v>
      </c>
      <c r="AE33" s="26">
        <v>0.2941221296787262</v>
      </c>
      <c r="AF33" s="26">
        <v>0.20399460196495056</v>
      </c>
      <c r="AG33" s="26">
        <v>0.20034590363502502</v>
      </c>
      <c r="AH33" s="26">
        <v>0.22334624826908112</v>
      </c>
      <c r="AI33" s="26">
        <v>0.31313905119895935</v>
      </c>
      <c r="AJ33" s="26">
        <v>0.27744096517562866</v>
      </c>
      <c r="AK33" s="26">
        <v>5.511682510375977</v>
      </c>
      <c r="AL33" s="26">
        <v>5.405457019805908</v>
      </c>
      <c r="AM33" s="26">
        <v>5.287085056304932</v>
      </c>
      <c r="AN33" s="26">
        <v>5.7810163497924805</v>
      </c>
      <c r="AO33" s="26">
        <v>5.413610458374023</v>
      </c>
      <c r="AP33" s="26">
        <v>4.2152419090271</v>
      </c>
      <c r="AQ33" s="26">
        <v>5.470938205718994</v>
      </c>
      <c r="AR33" s="26">
        <v>5.470938205718994</v>
      </c>
      <c r="AS33" s="26">
        <v>5.714127540588379</v>
      </c>
      <c r="AT33" s="26">
        <v>5.7278923988342285</v>
      </c>
      <c r="AU33" s="26">
        <v>5.727451801300049</v>
      </c>
      <c r="AV33" s="26">
        <v>4.384354114532471</v>
      </c>
      <c r="AW33" s="26">
        <v>1.1360979080200195</v>
      </c>
      <c r="AX33" s="26">
        <v>1.0137176513671875</v>
      </c>
      <c r="AY33" s="26">
        <v>1.7985349893569946</v>
      </c>
      <c r="AZ33" s="26">
        <v>3.3894317150115967</v>
      </c>
      <c r="BA33" s="26">
        <v>2.510969638824463</v>
      </c>
    </row>
    <row r="34" spans="2:53" ht="12.75">
      <c r="B34" s="25">
        <v>42100</v>
      </c>
      <c r="C34" s="26">
        <v>585.1800537109375</v>
      </c>
      <c r="D34" s="26">
        <v>602.8121337890625</v>
      </c>
      <c r="E34" s="26">
        <v>620.5408935546875</v>
      </c>
      <c r="F34" s="26">
        <v>494.1667175292969</v>
      </c>
      <c r="G34" s="26">
        <v>587.82275390625</v>
      </c>
      <c r="H34" s="26">
        <v>648.1734619140625</v>
      </c>
      <c r="I34" s="26">
        <v>583.7953491210938</v>
      </c>
      <c r="J34" s="26">
        <v>583.7953491210938</v>
      </c>
      <c r="K34" s="26">
        <v>582.58251953125</v>
      </c>
      <c r="L34" s="26">
        <v>584.9531860351562</v>
      </c>
      <c r="M34" s="26">
        <v>587.5806884765625</v>
      </c>
      <c r="N34" s="26">
        <v>617.0274658203125</v>
      </c>
      <c r="O34" s="26">
        <v>604.8826904296875</v>
      </c>
      <c r="P34" s="26">
        <v>543.3695678710938</v>
      </c>
      <c r="Q34" s="26">
        <v>534.1921997070312</v>
      </c>
      <c r="R34" s="26">
        <v>621.1409912109375</v>
      </c>
      <c r="S34" s="26">
        <v>579.62841796875</v>
      </c>
      <c r="T34" s="26">
        <v>0.31572088599205017</v>
      </c>
      <c r="U34" s="26">
        <v>0.325488418340683</v>
      </c>
      <c r="V34" s="26">
        <v>0.33529484272003174</v>
      </c>
      <c r="W34" s="26">
        <v>0.26562264561653137</v>
      </c>
      <c r="X34" s="26">
        <v>0.32292455434799194</v>
      </c>
      <c r="Y34" s="26">
        <v>0.38717442750930786</v>
      </c>
      <c r="Z34" s="26">
        <v>0.3216634690761566</v>
      </c>
      <c r="AA34" s="26">
        <v>0.3216634690761566</v>
      </c>
      <c r="AB34" s="26">
        <v>0.3174649775028229</v>
      </c>
      <c r="AC34" s="26">
        <v>0.3178580105304718</v>
      </c>
      <c r="AD34" s="26">
        <v>0.31866905093193054</v>
      </c>
      <c r="AE34" s="26">
        <v>0.3059084117412567</v>
      </c>
      <c r="AF34" s="26">
        <v>0.21794530749320984</v>
      </c>
      <c r="AG34" s="26">
        <v>0.2035757303237915</v>
      </c>
      <c r="AH34" s="26">
        <v>0.20990106463432312</v>
      </c>
      <c r="AI34" s="26">
        <v>0.31171488761901855</v>
      </c>
      <c r="AJ34" s="26">
        <v>0.27242955565452576</v>
      </c>
      <c r="AK34" s="26">
        <v>5.565074443817139</v>
      </c>
      <c r="AL34" s="26">
        <v>5.459756851196289</v>
      </c>
      <c r="AM34" s="26">
        <v>5.333910942077637</v>
      </c>
      <c r="AN34" s="26">
        <v>5.753748416900635</v>
      </c>
      <c r="AO34" s="26">
        <v>5.407513618469238</v>
      </c>
      <c r="AP34" s="26">
        <v>4.2155609130859375</v>
      </c>
      <c r="AQ34" s="26">
        <v>5.461512088775635</v>
      </c>
      <c r="AR34" s="26">
        <v>5.461512088775635</v>
      </c>
      <c r="AS34" s="26">
        <v>5.692671298980713</v>
      </c>
      <c r="AT34" s="26">
        <v>5.716768741607666</v>
      </c>
      <c r="AU34" s="26">
        <v>5.725142478942871</v>
      </c>
      <c r="AV34" s="26">
        <v>4.981329441070557</v>
      </c>
      <c r="AW34" s="26">
        <v>1.63139009475708</v>
      </c>
      <c r="AX34" s="26">
        <v>1.1249439716339111</v>
      </c>
      <c r="AY34" s="26">
        <v>1.3412703275680542</v>
      </c>
      <c r="AZ34" s="26">
        <v>3.4058446884155273</v>
      </c>
      <c r="BA34" s="26">
        <v>2.464433193206787</v>
      </c>
    </row>
    <row r="35" spans="2:53" ht="12.75">
      <c r="B35" s="25">
        <v>42101</v>
      </c>
      <c r="C35" s="26">
        <v>576.64990234375</v>
      </c>
      <c r="D35" s="26">
        <v>594.0872802734375</v>
      </c>
      <c r="E35" s="26">
        <v>612.7739868164062</v>
      </c>
      <c r="F35" s="26">
        <v>517.5722045898438</v>
      </c>
      <c r="G35" s="26">
        <v>587.9521484375</v>
      </c>
      <c r="H35" s="26">
        <v>648.1571655273438</v>
      </c>
      <c r="I35" s="26">
        <v>584.432373046875</v>
      </c>
      <c r="J35" s="26">
        <v>584.432373046875</v>
      </c>
      <c r="K35" s="26">
        <v>582.0617065429688</v>
      </c>
      <c r="L35" s="26">
        <v>583.7352905273438</v>
      </c>
      <c r="M35" s="26">
        <v>586.0478515625</v>
      </c>
      <c r="N35" s="26">
        <v>604.8923950195312</v>
      </c>
      <c r="O35" s="26">
        <v>627.3588256835938</v>
      </c>
      <c r="P35" s="26">
        <v>562.4465942382812</v>
      </c>
      <c r="Q35" s="26">
        <v>534.2139892578125</v>
      </c>
      <c r="R35" s="26">
        <v>611.8153686523438</v>
      </c>
      <c r="S35" s="26">
        <v>575.1153564453125</v>
      </c>
      <c r="T35" s="26">
        <v>0.31101199984550476</v>
      </c>
      <c r="U35" s="26">
        <v>0.32062625885009766</v>
      </c>
      <c r="V35" s="26">
        <v>0.3310087025165558</v>
      </c>
      <c r="W35" s="26">
        <v>0.27850452065467834</v>
      </c>
      <c r="X35" s="26">
        <v>0.32283493876457214</v>
      </c>
      <c r="Y35" s="26">
        <v>0.38715705275535583</v>
      </c>
      <c r="Z35" s="26">
        <v>0.32185277342796326</v>
      </c>
      <c r="AA35" s="26">
        <v>0.32185277342796326</v>
      </c>
      <c r="AB35" s="26">
        <v>0.3179667294025421</v>
      </c>
      <c r="AC35" s="26">
        <v>0.31780141592025757</v>
      </c>
      <c r="AD35" s="26">
        <v>0.31826815009117126</v>
      </c>
      <c r="AE35" s="26">
        <v>0.3114098608493805</v>
      </c>
      <c r="AF35" s="26">
        <v>0.2938358783721924</v>
      </c>
      <c r="AG35" s="26">
        <v>0.20480674505233765</v>
      </c>
      <c r="AH35" s="26">
        <v>0.2056034803390503</v>
      </c>
      <c r="AI35" s="26">
        <v>0.30548641085624695</v>
      </c>
      <c r="AJ35" s="26">
        <v>0.26741188764572144</v>
      </c>
      <c r="AK35" s="26">
        <v>5.6027727127075195</v>
      </c>
      <c r="AL35" s="26">
        <v>5.513489246368408</v>
      </c>
      <c r="AM35" s="26">
        <v>5.391839981079102</v>
      </c>
      <c r="AN35" s="26">
        <v>5.711562156677246</v>
      </c>
      <c r="AO35" s="26">
        <v>5.405119895935059</v>
      </c>
      <c r="AP35" s="26">
        <v>4.215882778167725</v>
      </c>
      <c r="AQ35" s="26">
        <v>5.45289945602417</v>
      </c>
      <c r="AR35" s="26">
        <v>5.45289945602417</v>
      </c>
      <c r="AS35" s="26">
        <v>5.661109447479248</v>
      </c>
      <c r="AT35" s="26">
        <v>5.697778224945068</v>
      </c>
      <c r="AU35" s="26">
        <v>5.716784477233887</v>
      </c>
      <c r="AV35" s="26">
        <v>5.29658317565918</v>
      </c>
      <c r="AW35" s="26">
        <v>4.409958839416504</v>
      </c>
      <c r="AX35" s="26">
        <v>1.169449806213379</v>
      </c>
      <c r="AY35" s="26">
        <v>1.1960488557815552</v>
      </c>
      <c r="AZ35" s="26">
        <v>3.4459047317504883</v>
      </c>
      <c r="BA35" s="26">
        <v>2.405726432800293</v>
      </c>
    </row>
    <row r="36" spans="2:53" ht="12.75">
      <c r="B36" s="25">
        <v>42102</v>
      </c>
      <c r="C36" s="26">
        <v>570.0810546875</v>
      </c>
      <c r="D36" s="26">
        <v>584.8829345703125</v>
      </c>
      <c r="E36" s="26">
        <v>604.0723876953125</v>
      </c>
      <c r="F36" s="26">
        <v>541.9550170898438</v>
      </c>
      <c r="G36" s="26">
        <v>587.8976440429688</v>
      </c>
      <c r="H36" s="26">
        <v>648.1417236328125</v>
      </c>
      <c r="I36" s="26">
        <v>584.974853515625</v>
      </c>
      <c r="J36" s="26">
        <v>584.974853515625</v>
      </c>
      <c r="K36" s="26">
        <v>581.7373657226562</v>
      </c>
      <c r="L36" s="26">
        <v>582.8862915039062</v>
      </c>
      <c r="M36" s="26">
        <v>584.7572021484375</v>
      </c>
      <c r="N36" s="26">
        <v>598.1640014648438</v>
      </c>
      <c r="O36" s="26">
        <v>616.9356079101562</v>
      </c>
      <c r="P36" s="26">
        <v>580.2955932617188</v>
      </c>
      <c r="Q36" s="26">
        <v>522.58642578125</v>
      </c>
      <c r="R36" s="26">
        <v>604.3651733398438</v>
      </c>
      <c r="S36" s="26">
        <v>570.7122802734375</v>
      </c>
      <c r="T36" s="26">
        <v>0.30738577246665955</v>
      </c>
      <c r="U36" s="26">
        <v>0.3155878186225891</v>
      </c>
      <c r="V36" s="26">
        <v>0.3261948525905609</v>
      </c>
      <c r="W36" s="26">
        <v>0.292022705078125</v>
      </c>
      <c r="X36" s="26">
        <v>0.3226500451564789</v>
      </c>
      <c r="Y36" s="26">
        <v>0.38714057207107544</v>
      </c>
      <c r="Z36" s="26">
        <v>0.3219905197620392</v>
      </c>
      <c r="AA36" s="26">
        <v>0.3219905197620392</v>
      </c>
      <c r="AB36" s="26">
        <v>0.31844332814216614</v>
      </c>
      <c r="AC36" s="26">
        <v>0.31799983978271484</v>
      </c>
      <c r="AD36" s="26">
        <v>0.3180968463420868</v>
      </c>
      <c r="AE36" s="26">
        <v>0.31377142667770386</v>
      </c>
      <c r="AF36" s="26">
        <v>0.2990064024925232</v>
      </c>
      <c r="AG36" s="26">
        <v>0.24539873003959656</v>
      </c>
      <c r="AH36" s="26">
        <v>0.20343443751335144</v>
      </c>
      <c r="AI36" s="26">
        <v>0.3005201518535614</v>
      </c>
      <c r="AJ36" s="26">
        <v>0.2620699107646942</v>
      </c>
      <c r="AK36" s="26">
        <v>5.611110687255859</v>
      </c>
      <c r="AL36" s="26">
        <v>5.565404891967773</v>
      </c>
      <c r="AM36" s="26">
        <v>5.451479434967041</v>
      </c>
      <c r="AN36" s="26">
        <v>5.669858455657959</v>
      </c>
      <c r="AO36" s="26">
        <v>5.405929088592529</v>
      </c>
      <c r="AP36" s="26">
        <v>4.216187000274658</v>
      </c>
      <c r="AQ36" s="26">
        <v>5.4455180168151855</v>
      </c>
      <c r="AR36" s="26">
        <v>5.4455180168151855</v>
      </c>
      <c r="AS36" s="26">
        <v>5.6325201988220215</v>
      </c>
      <c r="AT36" s="26">
        <v>5.6734232902526855</v>
      </c>
      <c r="AU36" s="26">
        <v>5.701988220214844</v>
      </c>
      <c r="AV36" s="26">
        <v>5.449101448059082</v>
      </c>
      <c r="AW36" s="26">
        <v>4.706686496734619</v>
      </c>
      <c r="AX36" s="26">
        <v>2.631530284881592</v>
      </c>
      <c r="AY36" s="26">
        <v>1.119844675064087</v>
      </c>
      <c r="AZ36" s="26">
        <v>3.477189064025879</v>
      </c>
      <c r="BA36" s="26">
        <v>2.3242928981781006</v>
      </c>
    </row>
    <row r="37" spans="2:53" ht="12.75">
      <c r="B37" s="25">
        <v>42103</v>
      </c>
      <c r="C37" s="26">
        <v>564.52783203125</v>
      </c>
      <c r="D37" s="26">
        <v>576.54150390625</v>
      </c>
      <c r="E37" s="26">
        <v>596.541015625</v>
      </c>
      <c r="F37" s="26">
        <v>563.4347534179688</v>
      </c>
      <c r="G37" s="26">
        <v>587.7845458984375</v>
      </c>
      <c r="H37" s="26">
        <v>648.1416625976562</v>
      </c>
      <c r="I37" s="26">
        <v>585.4186401367188</v>
      </c>
      <c r="J37" s="26">
        <v>585.4186401367188</v>
      </c>
      <c r="K37" s="26">
        <v>581.5413818359375</v>
      </c>
      <c r="L37" s="26">
        <v>582.3123779296875</v>
      </c>
      <c r="M37" s="26">
        <v>583.74267578125</v>
      </c>
      <c r="N37" s="26">
        <v>594.1602172851562</v>
      </c>
      <c r="O37" s="26">
        <v>607.4822998046875</v>
      </c>
      <c r="P37" s="26">
        <v>582.5907592773438</v>
      </c>
      <c r="Q37" s="26">
        <v>504.87774658203125</v>
      </c>
      <c r="R37" s="26">
        <v>597.1268920898438</v>
      </c>
      <c r="S37" s="26">
        <v>566.6885375976562</v>
      </c>
      <c r="T37" s="26">
        <v>0.30432021617889404</v>
      </c>
      <c r="U37" s="26">
        <v>0.3109220564365387</v>
      </c>
      <c r="V37" s="26">
        <v>0.32199689745903015</v>
      </c>
      <c r="W37" s="26">
        <v>0.3039443790912628</v>
      </c>
      <c r="X37" s="26">
        <v>0.3225194215774536</v>
      </c>
      <c r="Y37" s="26">
        <v>0.3871404826641083</v>
      </c>
      <c r="Z37" s="26">
        <v>0.3220817744731903</v>
      </c>
      <c r="AA37" s="26">
        <v>0.3220817744731903</v>
      </c>
      <c r="AB37" s="26">
        <v>0.3188459575176239</v>
      </c>
      <c r="AC37" s="26">
        <v>0.31830403208732605</v>
      </c>
      <c r="AD37" s="26">
        <v>0.318126380443573</v>
      </c>
      <c r="AE37" s="26">
        <v>0.31472083926200867</v>
      </c>
      <c r="AF37" s="26">
        <v>0.30325934290885925</v>
      </c>
      <c r="AG37" s="26">
        <v>0.26559609174728394</v>
      </c>
      <c r="AH37" s="26">
        <v>0.20201195776462555</v>
      </c>
      <c r="AI37" s="26">
        <v>0.2954877018928528</v>
      </c>
      <c r="AJ37" s="26">
        <v>0.2564277946949005</v>
      </c>
      <c r="AK37" s="26">
        <v>5.598174095153809</v>
      </c>
      <c r="AL37" s="26">
        <v>5.600780963897705</v>
      </c>
      <c r="AM37" s="26">
        <v>5.498684883117676</v>
      </c>
      <c r="AN37" s="26">
        <v>5.635618209838867</v>
      </c>
      <c r="AO37" s="26">
        <v>5.4067583084106445</v>
      </c>
      <c r="AP37" s="26">
        <v>4.216188430786133</v>
      </c>
      <c r="AQ37" s="26">
        <v>5.439425468444824</v>
      </c>
      <c r="AR37" s="26">
        <v>5.439425468444824</v>
      </c>
      <c r="AS37" s="26">
        <v>5.608601093292236</v>
      </c>
      <c r="AT37" s="26">
        <v>5.648651123046875</v>
      </c>
      <c r="AU37" s="26">
        <v>5.68258810043335</v>
      </c>
      <c r="AV37" s="26">
        <v>5.519158363342285</v>
      </c>
      <c r="AW37" s="26">
        <v>4.955854415893555</v>
      </c>
      <c r="AX37" s="26">
        <v>3.4155359268188477</v>
      </c>
      <c r="AY37" s="26">
        <v>1.067500352859497</v>
      </c>
      <c r="AZ37" s="26">
        <v>3.4613490104675293</v>
      </c>
      <c r="BA37" s="26">
        <v>2.221745729446411</v>
      </c>
    </row>
    <row r="38" spans="2:53" ht="12.75">
      <c r="B38" s="25">
        <v>42104</v>
      </c>
      <c r="C38" s="26">
        <v>557.9898071289062</v>
      </c>
      <c r="D38" s="26">
        <v>570.0704956054688</v>
      </c>
      <c r="E38" s="26">
        <v>587.3622436523438</v>
      </c>
      <c r="F38" s="26">
        <v>580.198974609375</v>
      </c>
      <c r="G38" s="26">
        <v>587.7224731445312</v>
      </c>
      <c r="H38" s="26">
        <v>648.1416625976562</v>
      </c>
      <c r="I38" s="26">
        <v>585.7804565429688</v>
      </c>
      <c r="J38" s="26">
        <v>585.7804565429688</v>
      </c>
      <c r="K38" s="26">
        <v>581.439453125</v>
      </c>
      <c r="L38" s="26">
        <v>581.9360961914062</v>
      </c>
      <c r="M38" s="26">
        <v>582.983154296875</v>
      </c>
      <c r="N38" s="26">
        <v>591.595458984375</v>
      </c>
      <c r="O38" s="26">
        <v>600.7095336914062</v>
      </c>
      <c r="P38" s="26">
        <v>577.4603881835938</v>
      </c>
      <c r="Q38" s="26">
        <v>476.8517150878906</v>
      </c>
      <c r="R38" s="26">
        <v>590.1503295898438</v>
      </c>
      <c r="S38" s="26">
        <v>562.6632080078125</v>
      </c>
      <c r="T38" s="26">
        <v>0.30071109533309937</v>
      </c>
      <c r="U38" s="26">
        <v>0.30737143754959106</v>
      </c>
      <c r="V38" s="26">
        <v>0.31690821051597595</v>
      </c>
      <c r="W38" s="26">
        <v>0.3132154643535614</v>
      </c>
      <c r="X38" s="26">
        <v>0.3224213421344757</v>
      </c>
      <c r="Y38" s="26">
        <v>0.3871404826641083</v>
      </c>
      <c r="Z38" s="26">
        <v>0.3221414387226105</v>
      </c>
      <c r="AA38" s="26">
        <v>0.3221414387226105</v>
      </c>
      <c r="AB38" s="26">
        <v>0.31919199228286743</v>
      </c>
      <c r="AC38" s="26">
        <v>0.3186367154121399</v>
      </c>
      <c r="AD38" s="26">
        <v>0.3182915151119232</v>
      </c>
      <c r="AE38" s="26">
        <v>0.3150898516178131</v>
      </c>
      <c r="AF38" s="26">
        <v>0.3058716058731079</v>
      </c>
      <c r="AG38" s="26">
        <v>0.27347421646118164</v>
      </c>
      <c r="AH38" s="26">
        <v>0.2001669853925705</v>
      </c>
      <c r="AI38" s="26">
        <v>0.290710985660553</v>
      </c>
      <c r="AJ38" s="26">
        <v>0.25090306997299194</v>
      </c>
      <c r="AK38" s="26">
        <v>5.590263366699219</v>
      </c>
      <c r="AL38" s="26">
        <v>5.6089911460876465</v>
      </c>
      <c r="AM38" s="26">
        <v>5.552094459533691</v>
      </c>
      <c r="AN38" s="26">
        <v>5.611667156219482</v>
      </c>
      <c r="AO38" s="26">
        <v>5.408165454864502</v>
      </c>
      <c r="AP38" s="26">
        <v>4.216188430786133</v>
      </c>
      <c r="AQ38" s="26">
        <v>5.434454441070557</v>
      </c>
      <c r="AR38" s="26">
        <v>5.434454441070557</v>
      </c>
      <c r="AS38" s="26">
        <v>5.588636875152588</v>
      </c>
      <c r="AT38" s="26">
        <v>5.625626087188721</v>
      </c>
      <c r="AU38" s="26">
        <v>5.661105155944824</v>
      </c>
      <c r="AV38" s="26">
        <v>5.546379089355469</v>
      </c>
      <c r="AW38" s="26">
        <v>5.117053985595703</v>
      </c>
      <c r="AX38" s="26">
        <v>3.77262544631958</v>
      </c>
      <c r="AY38" s="26">
        <v>1.011450171470642</v>
      </c>
      <c r="AZ38" s="26">
        <v>3.4180753231048584</v>
      </c>
      <c r="BA38" s="26">
        <v>2.113003969192505</v>
      </c>
    </row>
    <row r="39" spans="2:53" ht="12.75">
      <c r="B39" s="25">
        <v>42105</v>
      </c>
      <c r="C39" s="26">
        <v>551.4075317382812</v>
      </c>
      <c r="D39" s="26">
        <v>564.267578125</v>
      </c>
      <c r="E39" s="26">
        <v>578.4425048828125</v>
      </c>
      <c r="F39" s="26">
        <v>591.699462890625</v>
      </c>
      <c r="G39" s="26">
        <v>587.6185913085938</v>
      </c>
      <c r="H39" s="26">
        <v>648.1416625976562</v>
      </c>
      <c r="I39" s="26">
        <v>586.0737915039062</v>
      </c>
      <c r="J39" s="26">
        <v>586.0737915039062</v>
      </c>
      <c r="K39" s="26">
        <v>581.4109497070312</v>
      </c>
      <c r="L39" s="26">
        <v>581.7021484375</v>
      </c>
      <c r="M39" s="26">
        <v>582.4375</v>
      </c>
      <c r="N39" s="26">
        <v>589.85009765625</v>
      </c>
      <c r="O39" s="26">
        <v>596.0396728515625</v>
      </c>
      <c r="P39" s="26">
        <v>571.8035888671875</v>
      </c>
      <c r="Q39" s="26">
        <v>517.0887451171875</v>
      </c>
      <c r="R39" s="26">
        <v>583.920166015625</v>
      </c>
      <c r="S39" s="26">
        <v>557.4610595703125</v>
      </c>
      <c r="T39" s="26">
        <v>0.29707756638526917</v>
      </c>
      <c r="U39" s="26">
        <v>0.30417248606681824</v>
      </c>
      <c r="V39" s="26">
        <v>0.3119751513004303</v>
      </c>
      <c r="W39" s="26">
        <v>0.31955039501190186</v>
      </c>
      <c r="X39" s="26">
        <v>0.3222828805446625</v>
      </c>
      <c r="Y39" s="26">
        <v>0.3871404826641083</v>
      </c>
      <c r="Z39" s="26">
        <v>0.32217374444007874</v>
      </c>
      <c r="AA39" s="26">
        <v>0.32217374444007874</v>
      </c>
      <c r="AB39" s="26">
        <v>0.3194965422153473</v>
      </c>
      <c r="AC39" s="26">
        <v>0.31896403431892395</v>
      </c>
      <c r="AD39" s="26">
        <v>0.31853336095809937</v>
      </c>
      <c r="AE39" s="26">
        <v>0.3152628540992737</v>
      </c>
      <c r="AF39" s="26">
        <v>0.30728384852409363</v>
      </c>
      <c r="AG39" s="26">
        <v>0.2772812843322754</v>
      </c>
      <c r="AH39" s="26">
        <v>0.20238499343395233</v>
      </c>
      <c r="AI39" s="26">
        <v>0.2869500517845154</v>
      </c>
      <c r="AJ39" s="26">
        <v>0.24564139544963837</v>
      </c>
      <c r="AK39" s="26">
        <v>5.577756404876709</v>
      </c>
      <c r="AL39" s="26">
        <v>5.598415374755859</v>
      </c>
      <c r="AM39" s="26">
        <v>5.594029426574707</v>
      </c>
      <c r="AN39" s="26">
        <v>5.595823764801025</v>
      </c>
      <c r="AO39" s="26">
        <v>5.411005973815918</v>
      </c>
      <c r="AP39" s="26">
        <v>4.216188430786133</v>
      </c>
      <c r="AQ39" s="26">
        <v>5.4305877685546875</v>
      </c>
      <c r="AR39" s="26">
        <v>5.4305877685546875</v>
      </c>
      <c r="AS39" s="26">
        <v>5.571834087371826</v>
      </c>
      <c r="AT39" s="26">
        <v>5.604893207550049</v>
      </c>
      <c r="AU39" s="26">
        <v>5.6394572257995605</v>
      </c>
      <c r="AV39" s="26">
        <v>5.550891399383545</v>
      </c>
      <c r="AW39" s="26">
        <v>5.210165977478027</v>
      </c>
      <c r="AX39" s="26">
        <v>3.972376585006714</v>
      </c>
      <c r="AY39" s="26">
        <v>1.0794624090194702</v>
      </c>
      <c r="AZ39" s="26">
        <v>3.3830459117889404</v>
      </c>
      <c r="BA39" s="26">
        <v>2.0042197704315186</v>
      </c>
    </row>
    <row r="40" spans="2:53" ht="12.75">
      <c r="B40" s="25">
        <v>42106</v>
      </c>
      <c r="C40" s="26">
        <v>544.9014892578125</v>
      </c>
      <c r="D40" s="26">
        <v>557.4161987304688</v>
      </c>
      <c r="E40" s="26">
        <v>571.741943359375</v>
      </c>
      <c r="F40" s="26">
        <v>601.002197265625</v>
      </c>
      <c r="G40" s="26">
        <v>587.7052612304688</v>
      </c>
      <c r="H40" s="26">
        <v>648.1416625976562</v>
      </c>
      <c r="I40" s="26">
        <v>586.3197631835938</v>
      </c>
      <c r="J40" s="26">
        <v>586.3197631835938</v>
      </c>
      <c r="K40" s="26">
        <v>581.4429321289062</v>
      </c>
      <c r="L40" s="26">
        <v>581.5759887695312</v>
      </c>
      <c r="M40" s="26">
        <v>582.0635375976562</v>
      </c>
      <c r="N40" s="26">
        <v>588.6156616210938</v>
      </c>
      <c r="O40" s="26">
        <v>593.2027587890625</v>
      </c>
      <c r="P40" s="26">
        <v>567.4017333984375</v>
      </c>
      <c r="Q40" s="26">
        <v>532.4949340820312</v>
      </c>
      <c r="R40" s="26">
        <v>575.3107299804688</v>
      </c>
      <c r="S40" s="26">
        <v>550.8242797851562</v>
      </c>
      <c r="T40" s="26">
        <v>0.2934861481189728</v>
      </c>
      <c r="U40" s="26">
        <v>0.30044108629226685</v>
      </c>
      <c r="V40" s="26">
        <v>0.30824699997901917</v>
      </c>
      <c r="W40" s="26">
        <v>0.32474634051322937</v>
      </c>
      <c r="X40" s="26">
        <v>0.3223413825035095</v>
      </c>
      <c r="Y40" s="26">
        <v>0.3871404826641083</v>
      </c>
      <c r="Z40" s="26">
        <v>0.32219478487968445</v>
      </c>
      <c r="AA40" s="26">
        <v>0.32219478487968445</v>
      </c>
      <c r="AB40" s="26">
        <v>0.3197630047798157</v>
      </c>
      <c r="AC40" s="26">
        <v>0.3192729353904724</v>
      </c>
      <c r="AD40" s="26">
        <v>0.31881028413772583</v>
      </c>
      <c r="AE40" s="26">
        <v>0.3154027760028839</v>
      </c>
      <c r="AF40" s="26">
        <v>0.3079208731651306</v>
      </c>
      <c r="AG40" s="26">
        <v>0.2792590260505676</v>
      </c>
      <c r="AH40" s="26">
        <v>0.20358267426490784</v>
      </c>
      <c r="AI40" s="26">
        <v>0.281071275472641</v>
      </c>
      <c r="AJ40" s="26">
        <v>0.24073657393455505</v>
      </c>
      <c r="AK40" s="26">
        <v>5.56215763092041</v>
      </c>
      <c r="AL40" s="26">
        <v>5.588888168334961</v>
      </c>
      <c r="AM40" s="26">
        <v>5.608382701873779</v>
      </c>
      <c r="AN40" s="26">
        <v>5.580551624298096</v>
      </c>
      <c r="AO40" s="26">
        <v>5.410810470581055</v>
      </c>
      <c r="AP40" s="26">
        <v>4.216188430786133</v>
      </c>
      <c r="AQ40" s="26">
        <v>5.427533149719238</v>
      </c>
      <c r="AR40" s="26">
        <v>5.427533149719238</v>
      </c>
      <c r="AS40" s="26">
        <v>5.557560920715332</v>
      </c>
      <c r="AT40" s="26">
        <v>5.586356163024902</v>
      </c>
      <c r="AU40" s="26">
        <v>5.618775844573975</v>
      </c>
      <c r="AV40" s="26">
        <v>5.543372631072998</v>
      </c>
      <c r="AW40" s="26">
        <v>5.251696586608887</v>
      </c>
      <c r="AX40" s="26">
        <v>4.0875959396362305</v>
      </c>
      <c r="AY40" s="26">
        <v>1.128686547279358</v>
      </c>
      <c r="AZ40" s="26">
        <v>3.2790770530700684</v>
      </c>
      <c r="BA40" s="26">
        <v>1.8997142314910889</v>
      </c>
    </row>
  </sheetData>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mbett</cp:lastModifiedBy>
  <cp:lastPrinted>2009-05-06T16:29:16Z</cp:lastPrinted>
  <dcterms:created xsi:type="dcterms:W3CDTF">2009-05-05T20:28:34Z</dcterms:created>
  <dcterms:modified xsi:type="dcterms:W3CDTF">2015-03-27T20:42:04Z</dcterms:modified>
  <cp:category/>
  <cp:version/>
  <cp:contentType/>
  <cp:contentStatus/>
</cp:coreProperties>
</file>