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64021" yWindow="1515" windowWidth="16860" windowHeight="8595" activeTab="0"/>
  </bookViews>
  <sheets>
    <sheet name="Chart" sheetId="19" r:id="rId1"/>
    <sheet name="A" sheetId="17" r:id="rId2"/>
    <sheet name="DataGroups" sheetId="7" r:id="rId3"/>
    <sheet name="Macro" sheetId="16" r:id="rId4"/>
    <sheet name="Retrieved TS" sheetId="18" r:id="rId5"/>
  </sheets>
  <definedNames>
    <definedName name="A_Part">'DataGroups'!$E$2</definedName>
    <definedName name="E_Part">'DataGroups'!$E$3</definedName>
    <definedName name="F_Part">'DataGroups'!$E$4</definedName>
    <definedName name="Rng_qualdss_grp">'DataGroups'!$C$1:$C$57</definedName>
  </definedNames>
  <calcPr calcId="145621"/>
</workbook>
</file>

<file path=xl/comments2.xml><?xml version="1.0" encoding="utf-8"?>
<comments xmlns="http://schemas.openxmlformats.org/spreadsheetml/2006/main">
  <authors>
    <author>edwardsj</author>
  </authors>
  <commentList>
    <comment ref="C1" authorId="0">
      <text>
        <r>
          <rPr>
            <sz val="9"/>
            <rFont val="Tahoma"/>
            <family val="2"/>
          </rPr>
          <t>From: c:/DSM2-Aqueduct/dsm2_v8/studies/Short-term/output/ca-aq-qual.dss</t>
        </r>
      </text>
    </comment>
    <comment ref="D1" authorId="0">
      <text>
        <r>
          <rPr>
            <sz val="9"/>
            <rFont val="Tahoma"/>
            <family val="2"/>
          </rPr>
          <t>From: c:/DSM2-Aqueduct/dsm2_v8/studies/Short-term/output/ca-aq-qual.dss</t>
        </r>
      </text>
    </comment>
    <comment ref="E1" authorId="0">
      <text>
        <r>
          <rPr>
            <sz val="9"/>
            <rFont val="Tahoma"/>
            <family val="2"/>
          </rPr>
          <t>From: c:/DSM2-Aqueduct/dsm2_v8/studies/Short-term/output/ca-aq-qual.dss</t>
        </r>
      </text>
    </comment>
    <comment ref="F1" authorId="0">
      <text>
        <r>
          <rPr>
            <sz val="9"/>
            <rFont val="Tahoma"/>
            <family val="2"/>
          </rPr>
          <t>From: c:/DSM2-Aqueduct/dsm2_v8/studies/Short-term/output/ca-aq-qual.dss</t>
        </r>
      </text>
    </comment>
    <comment ref="G1" authorId="0">
      <text>
        <r>
          <rPr>
            <sz val="9"/>
            <rFont val="Tahoma"/>
            <family val="2"/>
          </rPr>
          <t>From: c:/DSM2-Aqueduct/dsm2_v8/studies/Short-term/output/ca-aq-qual.dss</t>
        </r>
      </text>
    </comment>
    <comment ref="H1" authorId="0">
      <text>
        <r>
          <rPr>
            <sz val="9"/>
            <rFont val="Tahoma"/>
            <family val="2"/>
          </rPr>
          <t>From: c:/DSM2-Aqueduct/dsm2_v8/studies/Short-term/output/ca-aq-qual.dss</t>
        </r>
      </text>
    </comment>
    <comment ref="I1" authorId="0">
      <text>
        <r>
          <rPr>
            <sz val="9"/>
            <rFont val="Tahoma"/>
            <family val="2"/>
          </rPr>
          <t>From: c:/DSM2-Aqueduct/dsm2_v8/studies/Short-term/output/ca-aq-qual.dss</t>
        </r>
      </text>
    </comment>
    <comment ref="J1" authorId="0">
      <text>
        <r>
          <rPr>
            <sz val="9"/>
            <rFont val="Tahoma"/>
            <family val="2"/>
          </rPr>
          <t>From: c:/DSM2-Aqueduct/dsm2_v8/studies/Short-term/output/ca-aq-qual.dss</t>
        </r>
      </text>
    </comment>
    <comment ref="K1" authorId="0">
      <text>
        <r>
          <rPr>
            <sz val="9"/>
            <rFont val="Tahoma"/>
            <family val="2"/>
          </rPr>
          <t>From: c:/DSM2-Aqueduct/dsm2_v8/studies/Short-term/output/ca-aq-qual.dss</t>
        </r>
      </text>
    </comment>
    <comment ref="L1" authorId="0">
      <text>
        <r>
          <rPr>
            <sz val="9"/>
            <rFont val="Tahoma"/>
            <family val="2"/>
          </rPr>
          <t>From: c:/DSM2-Aqueduct/dsm2_v8/studies/Short-term/output/ca-aq-qual.dss</t>
        </r>
      </text>
    </comment>
    <comment ref="M1" authorId="0">
      <text>
        <r>
          <rPr>
            <sz val="9"/>
            <rFont val="Tahoma"/>
            <family val="2"/>
          </rPr>
          <t>From: c:/DSM2-Aqueduct/dsm2_v8/studies/Short-term/output/ca-aq-qual.dss</t>
        </r>
      </text>
    </comment>
    <comment ref="N1" authorId="0">
      <text>
        <r>
          <rPr>
            <sz val="9"/>
            <rFont val="Tahoma"/>
            <family val="2"/>
          </rPr>
          <t>From: c:/DSM2-Aqueduct/dsm2_v8/studies/Short-term/output/ca-aq-qual.dss</t>
        </r>
      </text>
    </comment>
    <comment ref="O1" authorId="0">
      <text>
        <r>
          <rPr>
            <sz val="9"/>
            <rFont val="Tahoma"/>
            <family val="2"/>
          </rPr>
          <t>From: c:/DSM2-Aqueduct/dsm2_v8/studies/Short-term/output/ca-aq-qual.dss</t>
        </r>
      </text>
    </comment>
    <comment ref="P1" authorId="0">
      <text>
        <r>
          <rPr>
            <sz val="9"/>
            <rFont val="Tahoma"/>
            <family val="2"/>
          </rPr>
          <t>From: c:/DSM2-Aqueduct/dsm2_v8/studies/Short-term/output/ca-aq-qual.dss</t>
        </r>
      </text>
    </comment>
    <comment ref="Q1" authorId="0">
      <text>
        <r>
          <rPr>
            <sz val="9"/>
            <rFont val="Tahoma"/>
            <family val="2"/>
          </rPr>
          <t>From: c:/DSM2-Aqueduct/dsm2_v8/studies/Short-term/output/ca-aq-qual.dss</t>
        </r>
      </text>
    </comment>
    <comment ref="R1" authorId="0">
      <text>
        <r>
          <rPr>
            <sz val="9"/>
            <rFont val="Tahoma"/>
            <family val="2"/>
          </rPr>
          <t>From: c:/DSM2-Aqueduct/dsm2_v8/studies/Short-term/output/ca-aq-qual.dss</t>
        </r>
      </text>
    </comment>
    <comment ref="S1" authorId="0">
      <text>
        <r>
          <rPr>
            <sz val="9"/>
            <rFont val="Tahoma"/>
            <family val="2"/>
          </rPr>
          <t>From: c:/DSM2-Aqueduct/dsm2_v8/studies/Short-term/output/ca-aq-qual.dss</t>
        </r>
      </text>
    </comment>
    <comment ref="T1" authorId="0">
      <text>
        <r>
          <rPr>
            <sz val="9"/>
            <rFont val="Tahoma"/>
            <family val="2"/>
          </rPr>
          <t>From: c:/DSM2-Aqueduct/dsm2_v8/studies/Short-term/output/ca-aq-qual.dss</t>
        </r>
      </text>
    </comment>
    <comment ref="U1" authorId="0">
      <text>
        <r>
          <rPr>
            <sz val="9"/>
            <rFont val="Tahoma"/>
            <family val="2"/>
          </rPr>
          <t>From: c:/DSM2-Aqueduct/dsm2_v8/studies/Short-term/output/ca-aq-qual.dss</t>
        </r>
      </text>
    </comment>
    <comment ref="V1" authorId="0">
      <text>
        <r>
          <rPr>
            <sz val="9"/>
            <rFont val="Tahoma"/>
            <family val="2"/>
          </rPr>
          <t>From: c:/DSM2-Aqueduct/dsm2_v8/studies/Short-term/output/ca-aq-qual.dss</t>
        </r>
      </text>
    </comment>
    <comment ref="W1" authorId="0">
      <text>
        <r>
          <rPr>
            <sz val="9"/>
            <rFont val="Tahoma"/>
            <family val="2"/>
          </rPr>
          <t>From: c:/DSM2-Aqueduct/dsm2_v8/studies/Short-term/output/ca-aq-qual.dss</t>
        </r>
      </text>
    </comment>
    <comment ref="X1" authorId="0">
      <text>
        <r>
          <rPr>
            <sz val="9"/>
            <rFont val="Tahoma"/>
            <family val="2"/>
          </rPr>
          <t>From: c:/DSM2-Aqueduct/dsm2_v8/studies/Short-term/output/ca-aq-qual.dss</t>
        </r>
      </text>
    </comment>
    <comment ref="Y1" authorId="0">
      <text>
        <r>
          <rPr>
            <sz val="9"/>
            <rFont val="Tahoma"/>
            <family val="2"/>
          </rPr>
          <t>From: c:/DSM2-Aqueduct/dsm2_v8/studies/Short-term/output/ca-aq-qual.dss</t>
        </r>
      </text>
    </comment>
    <comment ref="Z1" authorId="0">
      <text>
        <r>
          <rPr>
            <sz val="9"/>
            <rFont val="Tahoma"/>
            <family val="2"/>
          </rPr>
          <t>From: c:/DSM2-Aqueduct/dsm2_v8/studies/Short-term/output/ca-aq-qual.dss</t>
        </r>
      </text>
    </comment>
    <comment ref="AA1" authorId="0">
      <text>
        <r>
          <rPr>
            <sz val="9"/>
            <rFont val="Tahoma"/>
            <family val="2"/>
          </rPr>
          <t>From: c:/DSM2-Aqueduct/dsm2_v8/studies/Short-term/output/ca-aq-qual.dss</t>
        </r>
      </text>
    </comment>
    <comment ref="AB1" authorId="0">
      <text>
        <r>
          <rPr>
            <sz val="9"/>
            <rFont val="Tahoma"/>
            <family val="2"/>
          </rPr>
          <t>From: c:/DSM2-Aqueduct/dsm2_v8/studies/Short-term/output/ca-aq-qual.dss</t>
        </r>
      </text>
    </comment>
    <comment ref="AC1" authorId="0">
      <text>
        <r>
          <rPr>
            <sz val="9"/>
            <rFont val="Tahoma"/>
            <family val="2"/>
          </rPr>
          <t>From: c:/DSM2-Aqueduct/dsm2_v8/studies/Short-term/output/ca-aq-qual.dss</t>
        </r>
      </text>
    </comment>
    <comment ref="AD1" authorId="0">
      <text>
        <r>
          <rPr>
            <sz val="9"/>
            <rFont val="Tahoma"/>
            <family val="2"/>
          </rPr>
          <t>From: c:/DSM2-Aqueduct/dsm2_v8/studies/Short-term/output/ca-aq-qual.dss</t>
        </r>
      </text>
    </comment>
    <comment ref="AE1" authorId="0">
      <text>
        <r>
          <rPr>
            <sz val="9"/>
            <rFont val="Tahoma"/>
            <family val="2"/>
          </rPr>
          <t>From: c:/DSM2-Aqueduct/dsm2_v8/studies/Short-term/output/ca-aq-qual.dss</t>
        </r>
      </text>
    </comment>
    <comment ref="AF1" authorId="0">
      <text>
        <r>
          <rPr>
            <sz val="9"/>
            <rFont val="Tahoma"/>
            <family val="2"/>
          </rPr>
          <t>From: c:/DSM2-Aqueduct/dsm2_v8/studies/Short-term/output/ca-aq-qual.dss</t>
        </r>
      </text>
    </comment>
    <comment ref="AG1" authorId="0">
      <text>
        <r>
          <rPr>
            <sz val="9"/>
            <rFont val="Tahoma"/>
            <family val="2"/>
          </rPr>
          <t>From: c:/DSM2-Aqueduct/dsm2_v8/studies/Short-term/output/ca-aq-qual.dss</t>
        </r>
      </text>
    </comment>
    <comment ref="AH1" authorId="0">
      <text>
        <r>
          <rPr>
            <sz val="9"/>
            <rFont val="Tahoma"/>
            <family val="2"/>
          </rPr>
          <t>From: c:/DSM2-Aqueduct/dsm2_v8/studies/Short-term/output/ca-aq-qual.dss</t>
        </r>
      </text>
    </comment>
    <comment ref="AI1" authorId="0">
      <text>
        <r>
          <rPr>
            <sz val="9"/>
            <rFont val="Tahoma"/>
            <family val="2"/>
          </rPr>
          <t>From: c:/DSM2-Aqueduct/dsm2_v8/studies/Short-term/output/ca-aq-qual.dss</t>
        </r>
      </text>
    </comment>
    <comment ref="AJ1" authorId="0">
      <text>
        <r>
          <rPr>
            <sz val="9"/>
            <rFont val="Tahoma"/>
            <family val="2"/>
          </rPr>
          <t>From: c:/DSM2-Aqueduct/dsm2_v8/studies/Short-term/output/ca-aq-qual.dss</t>
        </r>
      </text>
    </comment>
    <comment ref="AK1" authorId="0">
      <text>
        <r>
          <rPr>
            <sz val="9"/>
            <rFont val="Tahoma"/>
            <family val="2"/>
          </rPr>
          <t>From: c:/DSM2-Aqueduct/dsm2_v8/studies/Short-term/output/ca-aq-qual.dss</t>
        </r>
      </text>
    </comment>
    <comment ref="AL1" authorId="0">
      <text>
        <r>
          <rPr>
            <sz val="9"/>
            <rFont val="Tahoma"/>
            <family val="2"/>
          </rPr>
          <t>From: c:/DSM2-Aqueduct/dsm2_v8/studies/Short-term/output/ca-aq-qual.dss</t>
        </r>
      </text>
    </comment>
    <comment ref="AM1" authorId="0">
      <text>
        <r>
          <rPr>
            <sz val="9"/>
            <rFont val="Tahoma"/>
            <family val="2"/>
          </rPr>
          <t>From: c:/DSM2-Aqueduct/dsm2_v8/studies/Short-term/output/ca-aq-qual.dss</t>
        </r>
      </text>
    </comment>
    <comment ref="AN1" authorId="0">
      <text>
        <r>
          <rPr>
            <sz val="9"/>
            <rFont val="Tahoma"/>
            <family val="2"/>
          </rPr>
          <t>From: c:/DSM2-Aqueduct/dsm2_v8/studies/Short-term/output/ca-aq-qual.dss</t>
        </r>
      </text>
    </comment>
    <comment ref="AO1" authorId="0">
      <text>
        <r>
          <rPr>
            <sz val="9"/>
            <rFont val="Tahoma"/>
            <family val="2"/>
          </rPr>
          <t>From: c:/DSM2-Aqueduct/dsm2_v8/studies/Short-term/output/ca-aq-qual.dss</t>
        </r>
      </text>
    </comment>
    <comment ref="AP1" authorId="0">
      <text>
        <r>
          <rPr>
            <sz val="9"/>
            <rFont val="Tahoma"/>
            <family val="2"/>
          </rPr>
          <t>From: c:/DSM2-Aqueduct/dsm2_v8/studies/Short-term/output/ca-aq-qual.dss</t>
        </r>
      </text>
    </comment>
    <comment ref="AQ1" authorId="0">
      <text>
        <r>
          <rPr>
            <sz val="9"/>
            <rFont val="Tahoma"/>
            <family val="2"/>
          </rPr>
          <t>From: c:/DSM2-Aqueduct/dsm2_v8/studies/Short-term/output/ca-aq-qual.dss</t>
        </r>
      </text>
    </comment>
    <comment ref="AR1" authorId="0">
      <text>
        <r>
          <rPr>
            <sz val="9"/>
            <rFont val="Tahoma"/>
            <family val="2"/>
          </rPr>
          <t>From: c:/DSM2-Aqueduct/dsm2_v8/studies/Short-term/output/ca-aq-qual.dss</t>
        </r>
      </text>
    </comment>
    <comment ref="AS1" authorId="0">
      <text>
        <r>
          <rPr>
            <sz val="9"/>
            <rFont val="Tahoma"/>
            <family val="2"/>
          </rPr>
          <t>From: c:/DSM2-Aqueduct/dsm2_v8/studies/Short-term/output/ca-aq-qual.dss</t>
        </r>
      </text>
    </comment>
    <comment ref="AT1" authorId="0">
      <text>
        <r>
          <rPr>
            <sz val="9"/>
            <rFont val="Tahoma"/>
            <family val="2"/>
          </rPr>
          <t>From: c:/DSM2-Aqueduct/dsm2_v8/studies/Short-term/output/ca-aq-qual.dss</t>
        </r>
      </text>
    </comment>
    <comment ref="AU1" authorId="0">
      <text>
        <r>
          <rPr>
            <sz val="9"/>
            <rFont val="Tahoma"/>
            <family val="2"/>
          </rPr>
          <t>From: c:/DSM2-Aqueduct/dsm2_v8/studies/Short-term/output/ca-aq-qual.dss</t>
        </r>
      </text>
    </comment>
    <comment ref="AV1" authorId="0">
      <text>
        <r>
          <rPr>
            <sz val="9"/>
            <rFont val="Tahoma"/>
            <family val="2"/>
          </rPr>
          <t>From: c:/DSM2-Aqueduct/dsm2_v8/studies/Short-term/output/ca-aq-qual.dss</t>
        </r>
      </text>
    </comment>
    <comment ref="AW1" authorId="0">
      <text>
        <r>
          <rPr>
            <sz val="9"/>
            <rFont val="Tahoma"/>
            <family val="2"/>
          </rPr>
          <t>From: c:/DSM2-Aqueduct/dsm2_v8/studies/Short-term/output/ca-aq-qual.dss</t>
        </r>
      </text>
    </comment>
    <comment ref="AX1" authorId="0">
      <text>
        <r>
          <rPr>
            <sz val="9"/>
            <rFont val="Tahoma"/>
            <family val="2"/>
          </rPr>
          <t>From: c:/DSM2-Aqueduct/dsm2_v8/studies/Short-term/output/ca-aq-qual.dss</t>
        </r>
      </text>
    </comment>
    <comment ref="AY1" authorId="0">
      <text>
        <r>
          <rPr>
            <sz val="9"/>
            <rFont val="Tahoma"/>
            <family val="2"/>
          </rPr>
          <t>From: c:/DSM2-Aqueduct/dsm2_v8/studies/Short-term/output/ca-aq-qual.dss</t>
        </r>
      </text>
    </comment>
    <comment ref="AZ1" authorId="0">
      <text>
        <r>
          <rPr>
            <sz val="9"/>
            <rFont val="Tahoma"/>
            <family val="2"/>
          </rPr>
          <t>From: c:/DSM2-Aqueduct/dsm2_v8/studies/Short-term/output/ca-aq-qual.dss</t>
        </r>
      </text>
    </comment>
    <comment ref="BA1" authorId="0">
      <text>
        <r>
          <rPr>
            <sz val="9"/>
            <rFont val="Tahoma"/>
            <family val="2"/>
          </rPr>
          <t>From: c:/DSM2-Aqueduct/dsm2_v8/studies/Short-term/output/ca-aq-qual.dss</t>
        </r>
      </text>
    </comment>
  </commentList>
</comments>
</file>

<file path=xl/comments3.xml><?xml version="1.0" encoding="utf-8"?>
<comments xmlns="http://schemas.openxmlformats.org/spreadsheetml/2006/main">
  <authors>
    <author>wildej</author>
    <author>Siqing Liu</author>
  </authors>
  <commentList>
    <comment ref="B1" authorId="0">
      <text>
        <r>
          <rPr>
            <b/>
            <sz val="12"/>
            <rFont val="Tahoma"/>
            <family val="2"/>
          </rPr>
          <t>Delete "Retrieve TS". Retrieve from DSM2 output dss file the data with these groups then copy the new "Retrieved TS" data to another worksheet</t>
        </r>
      </text>
    </comment>
    <comment ref="A3" authorId="1">
      <text>
        <r>
          <rPr>
            <b/>
            <sz val="8"/>
            <rFont val="Tahoma"/>
            <family val="2"/>
          </rPr>
          <t>open dss file, may have a different file name though</t>
        </r>
      </text>
    </comment>
  </commentList>
</comments>
</file>

<file path=xl/comments5.xml><?xml version="1.0" encoding="utf-8"?>
<comments xmlns="http://schemas.openxmlformats.org/spreadsheetml/2006/main">
  <authors>
    <author>edwardsj</author>
  </authors>
  <commentList>
    <comment ref="C1" authorId="0">
      <text>
        <r>
          <rPr>
            <sz val="9"/>
            <rFont val="Tahoma"/>
            <family val="2"/>
          </rPr>
          <t>From: c:/DSM2-Aqueduct/dsm2_v8/studies/Short-term/output/ca-aq-qual.dss</t>
        </r>
      </text>
    </comment>
    <comment ref="D1" authorId="0">
      <text>
        <r>
          <rPr>
            <sz val="9"/>
            <rFont val="Tahoma"/>
            <family val="2"/>
          </rPr>
          <t>From: c:/DSM2-Aqueduct/dsm2_v8/studies/Short-term/output/ca-aq-qual.dss</t>
        </r>
      </text>
    </comment>
    <comment ref="E1" authorId="0">
      <text>
        <r>
          <rPr>
            <sz val="9"/>
            <rFont val="Tahoma"/>
            <family val="2"/>
          </rPr>
          <t>From: c:/DSM2-Aqueduct/dsm2_v8/studies/Short-term/output/ca-aq-qual.dss</t>
        </r>
      </text>
    </comment>
    <comment ref="F1" authorId="0">
      <text>
        <r>
          <rPr>
            <sz val="9"/>
            <rFont val="Tahoma"/>
            <family val="2"/>
          </rPr>
          <t>From: c:/DSM2-Aqueduct/dsm2_v8/studies/Short-term/output/ca-aq-qual.dss</t>
        </r>
      </text>
    </comment>
    <comment ref="G1" authorId="0">
      <text>
        <r>
          <rPr>
            <sz val="9"/>
            <rFont val="Tahoma"/>
            <family val="2"/>
          </rPr>
          <t>From: c:/DSM2-Aqueduct/dsm2_v8/studies/Short-term/output/ca-aq-qual.dss</t>
        </r>
      </text>
    </comment>
    <comment ref="H1" authorId="0">
      <text>
        <r>
          <rPr>
            <sz val="9"/>
            <rFont val="Tahoma"/>
            <family val="2"/>
          </rPr>
          <t>From: c:/DSM2-Aqueduct/dsm2_v8/studies/Short-term/output/ca-aq-qual.dss</t>
        </r>
      </text>
    </comment>
    <comment ref="I1" authorId="0">
      <text>
        <r>
          <rPr>
            <sz val="9"/>
            <rFont val="Tahoma"/>
            <family val="2"/>
          </rPr>
          <t>From: c:/DSM2-Aqueduct/dsm2_v8/studies/Short-term/output/ca-aq-qual.dss</t>
        </r>
      </text>
    </comment>
    <comment ref="J1" authorId="0">
      <text>
        <r>
          <rPr>
            <sz val="9"/>
            <rFont val="Tahoma"/>
            <family val="2"/>
          </rPr>
          <t>From: c:/DSM2-Aqueduct/dsm2_v8/studies/Short-term/output/ca-aq-qual.dss</t>
        </r>
      </text>
    </comment>
    <comment ref="K1" authorId="0">
      <text>
        <r>
          <rPr>
            <sz val="9"/>
            <rFont val="Tahoma"/>
            <family val="2"/>
          </rPr>
          <t>From: c:/DSM2-Aqueduct/dsm2_v8/studies/Short-term/output/ca-aq-qual.dss</t>
        </r>
      </text>
    </comment>
    <comment ref="L1" authorId="0">
      <text>
        <r>
          <rPr>
            <sz val="9"/>
            <rFont val="Tahoma"/>
            <family val="2"/>
          </rPr>
          <t>From: c:/DSM2-Aqueduct/dsm2_v8/studies/Short-term/output/ca-aq-qual.dss</t>
        </r>
      </text>
    </comment>
    <comment ref="M1" authorId="0">
      <text>
        <r>
          <rPr>
            <sz val="9"/>
            <rFont val="Tahoma"/>
            <family val="2"/>
          </rPr>
          <t>From: c:/DSM2-Aqueduct/dsm2_v8/studies/Short-term/output/ca-aq-qual.dss</t>
        </r>
      </text>
    </comment>
    <comment ref="N1" authorId="0">
      <text>
        <r>
          <rPr>
            <sz val="9"/>
            <rFont val="Tahoma"/>
            <family val="2"/>
          </rPr>
          <t>From: c:/DSM2-Aqueduct/dsm2_v8/studies/Short-term/output/ca-aq-qual.dss</t>
        </r>
      </text>
    </comment>
    <comment ref="O1" authorId="0">
      <text>
        <r>
          <rPr>
            <sz val="9"/>
            <rFont val="Tahoma"/>
            <family val="2"/>
          </rPr>
          <t>From: c:/DSM2-Aqueduct/dsm2_v8/studies/Short-term/output/ca-aq-qual.dss</t>
        </r>
      </text>
    </comment>
    <comment ref="P1" authorId="0">
      <text>
        <r>
          <rPr>
            <sz val="9"/>
            <rFont val="Tahoma"/>
            <family val="2"/>
          </rPr>
          <t>From: c:/DSM2-Aqueduct/dsm2_v8/studies/Short-term/output/ca-aq-qual.dss</t>
        </r>
      </text>
    </comment>
    <comment ref="Q1" authorId="0">
      <text>
        <r>
          <rPr>
            <sz val="9"/>
            <rFont val="Tahoma"/>
            <family val="2"/>
          </rPr>
          <t>From: c:/DSM2-Aqueduct/dsm2_v8/studies/Short-term/output/ca-aq-qual.dss</t>
        </r>
      </text>
    </comment>
    <comment ref="R1" authorId="0">
      <text>
        <r>
          <rPr>
            <sz val="9"/>
            <rFont val="Tahoma"/>
            <family val="2"/>
          </rPr>
          <t>From: c:/DSM2-Aqueduct/dsm2_v8/studies/Short-term/output/ca-aq-qual.dss</t>
        </r>
      </text>
    </comment>
    <comment ref="S1" authorId="0">
      <text>
        <r>
          <rPr>
            <sz val="9"/>
            <rFont val="Tahoma"/>
            <family val="2"/>
          </rPr>
          <t>From: c:/DSM2-Aqueduct/dsm2_v8/studies/Short-term/output/ca-aq-qual.dss</t>
        </r>
      </text>
    </comment>
    <comment ref="T1" authorId="0">
      <text>
        <r>
          <rPr>
            <sz val="9"/>
            <rFont val="Tahoma"/>
            <family val="2"/>
          </rPr>
          <t>From: c:/DSM2-Aqueduct/dsm2_v8/studies/Short-term/output/ca-aq-qual.dss</t>
        </r>
      </text>
    </comment>
    <comment ref="U1" authorId="0">
      <text>
        <r>
          <rPr>
            <sz val="9"/>
            <rFont val="Tahoma"/>
            <family val="2"/>
          </rPr>
          <t>From: c:/DSM2-Aqueduct/dsm2_v8/studies/Short-term/output/ca-aq-qual.dss</t>
        </r>
      </text>
    </comment>
    <comment ref="V1" authorId="0">
      <text>
        <r>
          <rPr>
            <sz val="9"/>
            <rFont val="Tahoma"/>
            <family val="2"/>
          </rPr>
          <t>From: c:/DSM2-Aqueduct/dsm2_v8/studies/Short-term/output/ca-aq-qual.dss</t>
        </r>
      </text>
    </comment>
    <comment ref="W1" authorId="0">
      <text>
        <r>
          <rPr>
            <sz val="9"/>
            <rFont val="Tahoma"/>
            <family val="2"/>
          </rPr>
          <t>From: c:/DSM2-Aqueduct/dsm2_v8/studies/Short-term/output/ca-aq-qual.dss</t>
        </r>
      </text>
    </comment>
    <comment ref="X1" authorId="0">
      <text>
        <r>
          <rPr>
            <sz val="9"/>
            <rFont val="Tahoma"/>
            <family val="2"/>
          </rPr>
          <t>From: c:/DSM2-Aqueduct/dsm2_v8/studies/Short-term/output/ca-aq-qual.dss</t>
        </r>
      </text>
    </comment>
    <comment ref="Y1" authorId="0">
      <text>
        <r>
          <rPr>
            <sz val="9"/>
            <rFont val="Tahoma"/>
            <family val="2"/>
          </rPr>
          <t>From: c:/DSM2-Aqueduct/dsm2_v8/studies/Short-term/output/ca-aq-qual.dss</t>
        </r>
      </text>
    </comment>
    <comment ref="Z1" authorId="0">
      <text>
        <r>
          <rPr>
            <sz val="9"/>
            <rFont val="Tahoma"/>
            <family val="2"/>
          </rPr>
          <t>From: c:/DSM2-Aqueduct/dsm2_v8/studies/Short-term/output/ca-aq-qual.dss</t>
        </r>
      </text>
    </comment>
    <comment ref="AA1" authorId="0">
      <text>
        <r>
          <rPr>
            <sz val="9"/>
            <rFont val="Tahoma"/>
            <family val="2"/>
          </rPr>
          <t>From: c:/DSM2-Aqueduct/dsm2_v8/studies/Short-term/output/ca-aq-qual.dss</t>
        </r>
      </text>
    </comment>
    <comment ref="AB1" authorId="0">
      <text>
        <r>
          <rPr>
            <sz val="9"/>
            <rFont val="Tahoma"/>
            <family val="2"/>
          </rPr>
          <t>From: c:/DSM2-Aqueduct/dsm2_v8/studies/Short-term/output/ca-aq-qual.dss</t>
        </r>
      </text>
    </comment>
    <comment ref="AC1" authorId="0">
      <text>
        <r>
          <rPr>
            <sz val="9"/>
            <rFont val="Tahoma"/>
            <family val="2"/>
          </rPr>
          <t>From: c:/DSM2-Aqueduct/dsm2_v8/studies/Short-term/output/ca-aq-qual.dss</t>
        </r>
      </text>
    </comment>
    <comment ref="AD1" authorId="0">
      <text>
        <r>
          <rPr>
            <sz val="9"/>
            <rFont val="Tahoma"/>
            <family val="2"/>
          </rPr>
          <t>From: c:/DSM2-Aqueduct/dsm2_v8/studies/Short-term/output/ca-aq-qual.dss</t>
        </r>
      </text>
    </comment>
    <comment ref="AE1" authorId="0">
      <text>
        <r>
          <rPr>
            <sz val="9"/>
            <rFont val="Tahoma"/>
            <family val="2"/>
          </rPr>
          <t>From: c:/DSM2-Aqueduct/dsm2_v8/studies/Short-term/output/ca-aq-qual.dss</t>
        </r>
      </text>
    </comment>
    <comment ref="AF1" authorId="0">
      <text>
        <r>
          <rPr>
            <sz val="9"/>
            <rFont val="Tahoma"/>
            <family val="2"/>
          </rPr>
          <t>From: c:/DSM2-Aqueduct/dsm2_v8/studies/Short-term/output/ca-aq-qual.dss</t>
        </r>
      </text>
    </comment>
    <comment ref="AG1" authorId="0">
      <text>
        <r>
          <rPr>
            <sz val="9"/>
            <rFont val="Tahoma"/>
            <family val="2"/>
          </rPr>
          <t>From: c:/DSM2-Aqueduct/dsm2_v8/studies/Short-term/output/ca-aq-qual.dss</t>
        </r>
      </text>
    </comment>
    <comment ref="AH1" authorId="0">
      <text>
        <r>
          <rPr>
            <sz val="9"/>
            <rFont val="Tahoma"/>
            <family val="2"/>
          </rPr>
          <t>From: c:/DSM2-Aqueduct/dsm2_v8/studies/Short-term/output/ca-aq-qual.dss</t>
        </r>
      </text>
    </comment>
    <comment ref="AI1" authorId="0">
      <text>
        <r>
          <rPr>
            <sz val="9"/>
            <rFont val="Tahoma"/>
            <family val="2"/>
          </rPr>
          <t>From: c:/DSM2-Aqueduct/dsm2_v8/studies/Short-term/output/ca-aq-qual.dss</t>
        </r>
      </text>
    </comment>
    <comment ref="AJ1" authorId="0">
      <text>
        <r>
          <rPr>
            <sz val="9"/>
            <rFont val="Tahoma"/>
            <family val="2"/>
          </rPr>
          <t>From: c:/DSM2-Aqueduct/dsm2_v8/studies/Short-term/output/ca-aq-qual.dss</t>
        </r>
      </text>
    </comment>
    <comment ref="AK1" authorId="0">
      <text>
        <r>
          <rPr>
            <sz val="9"/>
            <rFont val="Tahoma"/>
            <family val="2"/>
          </rPr>
          <t>From: c:/DSM2-Aqueduct/dsm2_v8/studies/Short-term/output/ca-aq-qual.dss</t>
        </r>
      </text>
    </comment>
    <comment ref="AL1" authorId="0">
      <text>
        <r>
          <rPr>
            <sz val="9"/>
            <rFont val="Tahoma"/>
            <family val="2"/>
          </rPr>
          <t>From: c:/DSM2-Aqueduct/dsm2_v8/studies/Short-term/output/ca-aq-qual.dss</t>
        </r>
      </text>
    </comment>
    <comment ref="AM1" authorId="0">
      <text>
        <r>
          <rPr>
            <sz val="9"/>
            <rFont val="Tahoma"/>
            <family val="2"/>
          </rPr>
          <t>From: c:/DSM2-Aqueduct/dsm2_v8/studies/Short-term/output/ca-aq-qual.dss</t>
        </r>
      </text>
    </comment>
    <comment ref="AN1" authorId="0">
      <text>
        <r>
          <rPr>
            <sz val="9"/>
            <rFont val="Tahoma"/>
            <family val="2"/>
          </rPr>
          <t>From: c:/DSM2-Aqueduct/dsm2_v8/studies/Short-term/output/ca-aq-qual.dss</t>
        </r>
      </text>
    </comment>
    <comment ref="AO1" authorId="0">
      <text>
        <r>
          <rPr>
            <sz val="9"/>
            <rFont val="Tahoma"/>
            <family val="2"/>
          </rPr>
          <t>From: c:/DSM2-Aqueduct/dsm2_v8/studies/Short-term/output/ca-aq-qual.dss</t>
        </r>
      </text>
    </comment>
    <comment ref="AP1" authorId="0">
      <text>
        <r>
          <rPr>
            <sz val="9"/>
            <rFont val="Tahoma"/>
            <family val="2"/>
          </rPr>
          <t>From: c:/DSM2-Aqueduct/dsm2_v8/studies/Short-term/output/ca-aq-qual.dss</t>
        </r>
      </text>
    </comment>
    <comment ref="AQ1" authorId="0">
      <text>
        <r>
          <rPr>
            <sz val="9"/>
            <rFont val="Tahoma"/>
            <family val="2"/>
          </rPr>
          <t>From: c:/DSM2-Aqueduct/dsm2_v8/studies/Short-term/output/ca-aq-qual.dss</t>
        </r>
      </text>
    </comment>
    <comment ref="AR1" authorId="0">
      <text>
        <r>
          <rPr>
            <sz val="9"/>
            <rFont val="Tahoma"/>
            <family val="2"/>
          </rPr>
          <t>From: c:/DSM2-Aqueduct/dsm2_v8/studies/Short-term/output/ca-aq-qual.dss</t>
        </r>
      </text>
    </comment>
    <comment ref="AS1" authorId="0">
      <text>
        <r>
          <rPr>
            <sz val="9"/>
            <rFont val="Tahoma"/>
            <family val="2"/>
          </rPr>
          <t>From: c:/DSM2-Aqueduct/dsm2_v8/studies/Short-term/output/ca-aq-qual.dss</t>
        </r>
      </text>
    </comment>
    <comment ref="AT1" authorId="0">
      <text>
        <r>
          <rPr>
            <sz val="9"/>
            <rFont val="Tahoma"/>
            <family val="2"/>
          </rPr>
          <t>From: c:/DSM2-Aqueduct/dsm2_v8/studies/Short-term/output/ca-aq-qual.dss</t>
        </r>
      </text>
    </comment>
    <comment ref="AU1" authorId="0">
      <text>
        <r>
          <rPr>
            <sz val="9"/>
            <rFont val="Tahoma"/>
            <family val="2"/>
          </rPr>
          <t>From: c:/DSM2-Aqueduct/dsm2_v8/studies/Short-term/output/ca-aq-qual.dss</t>
        </r>
      </text>
    </comment>
    <comment ref="AV1" authorId="0">
      <text>
        <r>
          <rPr>
            <sz val="9"/>
            <rFont val="Tahoma"/>
            <family val="2"/>
          </rPr>
          <t>From: c:/DSM2-Aqueduct/dsm2_v8/studies/Short-term/output/ca-aq-qual.dss</t>
        </r>
      </text>
    </comment>
    <comment ref="AW1" authorId="0">
      <text>
        <r>
          <rPr>
            <sz val="9"/>
            <rFont val="Tahoma"/>
            <family val="2"/>
          </rPr>
          <t>From: c:/DSM2-Aqueduct/dsm2_v8/studies/Short-term/output/ca-aq-qual.dss</t>
        </r>
      </text>
    </comment>
    <comment ref="AX1" authorId="0">
      <text>
        <r>
          <rPr>
            <sz val="9"/>
            <rFont val="Tahoma"/>
            <family val="2"/>
          </rPr>
          <t>From: c:/DSM2-Aqueduct/dsm2_v8/studies/Short-term/output/ca-aq-qual.dss</t>
        </r>
      </text>
    </comment>
    <comment ref="AY1" authorId="0">
      <text>
        <r>
          <rPr>
            <sz val="9"/>
            <rFont val="Tahoma"/>
            <family val="2"/>
          </rPr>
          <t>From: c:/DSM2-Aqueduct/dsm2_v8/studies/Short-term/output/ca-aq-qual.dss</t>
        </r>
      </text>
    </comment>
    <comment ref="AZ1" authorId="0">
      <text>
        <r>
          <rPr>
            <sz val="9"/>
            <rFont val="Tahoma"/>
            <family val="2"/>
          </rPr>
          <t>From: c:/DSM2-Aqueduct/dsm2_v8/studies/Short-term/output/ca-aq-qual.dss</t>
        </r>
      </text>
    </comment>
    <comment ref="BA1" authorId="0">
      <text>
        <r>
          <rPr>
            <sz val="9"/>
            <rFont val="Tahoma"/>
            <family val="2"/>
          </rPr>
          <t>From: c:/DSM2-Aqueduct/dsm2_v8/studies/Short-term/output/ca-aq-qual.dss</t>
        </r>
      </text>
    </comment>
  </commentList>
</comments>
</file>

<file path=xl/sharedStrings.xml><?xml version="1.0" encoding="utf-8"?>
<sst xmlns="http://schemas.openxmlformats.org/spreadsheetml/2006/main" count="1211" uniqueCount="160">
  <si>
    <t>EC</t>
  </si>
  <si>
    <t>BR</t>
  </si>
  <si>
    <t>Group Name:</t>
  </si>
  <si>
    <t>Start Date:</t>
  </si>
  <si>
    <t>Start Time:</t>
  </si>
  <si>
    <t>1DAY</t>
  </si>
  <si>
    <t>Finish Date:</t>
  </si>
  <si>
    <t>Finish Time:</t>
  </si>
  <si>
    <t>Pathnames:</t>
  </si>
  <si>
    <t>Inputs</t>
  </si>
  <si>
    <t>DSM2 Fingerprint</t>
  </si>
  <si>
    <t>Constituents:</t>
  </si>
  <si>
    <t>Scenario(Fpart)</t>
  </si>
  <si>
    <t>DSS file</t>
  </si>
  <si>
    <t>DSM2 Location</t>
  </si>
  <si>
    <t>Constituent</t>
  </si>
  <si>
    <t>Part A:</t>
  </si>
  <si>
    <t>Part B:</t>
  </si>
  <si>
    <t>Part C:</t>
  </si>
  <si>
    <t>Part D:</t>
  </si>
  <si>
    <t>Part E:</t>
  </si>
  <si>
    <t>Part F:</t>
  </si>
  <si>
    <t>South Bay Pumping Plant</t>
  </si>
  <si>
    <t>Santa Clara Tank Inflow</t>
  </si>
  <si>
    <t>CA Aqueduct Inflow to O'Neill Forebay</t>
  </si>
  <si>
    <t>O'Neill P/G Plant</t>
  </si>
  <si>
    <t>San Luis Reservoir</t>
  </si>
  <si>
    <t>O'Neill Forebay Outlet to CA Aqueduct</t>
  </si>
  <si>
    <t>Check 21</t>
  </si>
  <si>
    <t>Check 23, Upstream of Semitropic Turn-ins</t>
  </si>
  <si>
    <t>Check 25, Downstream of Semitropic Turnins</t>
  </si>
  <si>
    <t>Check 29</t>
  </si>
  <si>
    <t>Check 41</t>
  </si>
  <si>
    <t>Pyramid Lake Inflow</t>
  </si>
  <si>
    <t>ck_613</t>
  </si>
  <si>
    <t>ck_12</t>
  </si>
  <si>
    <t>ONEILLR</t>
  </si>
  <si>
    <t>SANLUISR</t>
  </si>
  <si>
    <t>ck_21</t>
  </si>
  <si>
    <t>ck_23</t>
  </si>
  <si>
    <t>ck_25</t>
  </si>
  <si>
    <t>ck_29</t>
  </si>
  <si>
    <t>ck_41</t>
  </si>
  <si>
    <t>ck_705</t>
  </si>
  <si>
    <t>ck_01</t>
  </si>
  <si>
    <t>ck_13</t>
  </si>
  <si>
    <t>Check 22</t>
  </si>
  <si>
    <t>ck_22</t>
  </si>
  <si>
    <t>Check 2</t>
  </si>
  <si>
    <t>ck_02</t>
  </si>
  <si>
    <t>check 13</t>
  </si>
  <si>
    <t>415_100</t>
  </si>
  <si>
    <t>Beg. Date:</t>
  </si>
  <si>
    <t>Beg. Time:</t>
  </si>
  <si>
    <t>End Date:</t>
  </si>
  <si>
    <t>End Time:</t>
  </si>
  <si>
    <t>Units:</t>
  </si>
  <si>
    <t>Data Type:</t>
  </si>
  <si>
    <t/>
  </si>
  <si>
    <t>UMHOS/CM</t>
  </si>
  <si>
    <t>Index</t>
  </si>
  <si>
    <t>INST-VAL</t>
  </si>
  <si>
    <t>Chart</t>
  </si>
  <si>
    <t>Qual:</t>
  </si>
  <si>
    <t>QUAL8.0.6</t>
  </si>
  <si>
    <t>DOC</t>
  </si>
  <si>
    <t>Check 66</t>
  </si>
  <si>
    <t>ck_66</t>
  </si>
  <si>
    <t>Check 27, Tupman Rd Bridge Upstream of CVC, KWB and Arvin-Edison Turn-ins</t>
  </si>
  <si>
    <t>ck_27</t>
  </si>
  <si>
    <t>End Date</t>
  </si>
  <si>
    <t>Start Date</t>
  </si>
  <si>
    <t>Legend Name for Scenario</t>
  </si>
  <si>
    <t>A</t>
  </si>
  <si>
    <t>C</t>
  </si>
  <si>
    <t>D</t>
  </si>
  <si>
    <t>Base Case</t>
  </si>
  <si>
    <t>Alternate 1</t>
  </si>
  <si>
    <t>Alternate 2</t>
  </si>
  <si>
    <t>Alternate 3</t>
  </si>
  <si>
    <t>Base Chart Title</t>
  </si>
  <si>
    <t xml:space="preserve"> at South Bay Pumping Plant</t>
  </si>
  <si>
    <t xml:space="preserve"> at Check 2</t>
  </si>
  <si>
    <t xml:space="preserve"> at Check Santa Clara Tank Inflow</t>
  </si>
  <si>
    <t xml:space="preserve"> at Check 12</t>
  </si>
  <si>
    <t xml:space="preserve"> at O'Neill Reservoir</t>
  </si>
  <si>
    <t xml:space="preserve"> at San Luis Reservoir</t>
  </si>
  <si>
    <t xml:space="preserve"> at Check 13</t>
  </si>
  <si>
    <t xml:space="preserve"> at Check 21</t>
  </si>
  <si>
    <t xml:space="preserve"> at Check 23</t>
  </si>
  <si>
    <t xml:space="preserve"> at Check 25</t>
  </si>
  <si>
    <t xml:space="preserve"> at Check 27</t>
  </si>
  <si>
    <t xml:space="preserve"> at Check 29</t>
  </si>
  <si>
    <t xml:space="preserve"> at Check 41</t>
  </si>
  <si>
    <t xml:space="preserve"> at Check 66</t>
  </si>
  <si>
    <t xml:space="preserve"> at Pyramid Lake Inflow</t>
  </si>
  <si>
    <t>EC Column</t>
  </si>
  <si>
    <t>Br Column</t>
  </si>
  <si>
    <t>DOC Column</t>
  </si>
  <si>
    <t>T</t>
  </si>
  <si>
    <t>AK</t>
  </si>
  <si>
    <t>U</t>
  </si>
  <si>
    <t>AL</t>
  </si>
  <si>
    <t>E</t>
  </si>
  <si>
    <t>V</t>
  </si>
  <si>
    <t>AM</t>
  </si>
  <si>
    <t>F</t>
  </si>
  <si>
    <t>W</t>
  </si>
  <si>
    <t>AN</t>
  </si>
  <si>
    <t>G</t>
  </si>
  <si>
    <t>X</t>
  </si>
  <si>
    <t>AO</t>
  </si>
  <si>
    <t>H</t>
  </si>
  <si>
    <t>Y</t>
  </si>
  <si>
    <t>AP</t>
  </si>
  <si>
    <t>J</t>
  </si>
  <si>
    <t>AA</t>
  </si>
  <si>
    <t>AR</t>
  </si>
  <si>
    <t>K</t>
  </si>
  <si>
    <t>AB</t>
  </si>
  <si>
    <t>AS</t>
  </si>
  <si>
    <t>M</t>
  </si>
  <si>
    <t>AD</t>
  </si>
  <si>
    <t>AU</t>
  </si>
  <si>
    <t>N</t>
  </si>
  <si>
    <t>AE</t>
  </si>
  <si>
    <t>AV</t>
  </si>
  <si>
    <t>O</t>
  </si>
  <si>
    <t>AF</t>
  </si>
  <si>
    <t>AW</t>
  </si>
  <si>
    <t>P</t>
  </si>
  <si>
    <t>AG</t>
  </si>
  <si>
    <t>AX</t>
  </si>
  <si>
    <t>Q</t>
  </si>
  <si>
    <t>AH</t>
  </si>
  <si>
    <t>AY</t>
  </si>
  <si>
    <t>R</t>
  </si>
  <si>
    <t>AI</t>
  </si>
  <si>
    <t>AZ</t>
  </si>
  <si>
    <t>S</t>
  </si>
  <si>
    <t>AJ</t>
  </si>
  <si>
    <t>BA</t>
  </si>
  <si>
    <t>20150331-21A</t>
  </si>
  <si>
    <t>ca-aq-qual.dss</t>
  </si>
  <si>
    <t>20150331-21A+FROM-ALL</t>
  </si>
  <si>
    <t xml:space="preserve">        </t>
  </si>
  <si>
    <t>The attached model run results cover the period of March 31, 2015 through April 20, 2015 and are based on the following assumptions:</t>
  </si>
  <si>
    <t>Common Assumptions</t>
  </si>
  <si>
    <t>1. CCFB Gates are operating to the Priority 3 as of January 6, 2015.</t>
  </si>
  <si>
    <t xml:space="preserve">2. The Delta Cross Channel gates were closed on December 1, 2014, and will remain closed throughout the forecast period. </t>
  </si>
  <si>
    <t>3. The Middle River ag. barrier was installed on March 31, 2015 with all 6 culvert flap-gates tied open. As of April 3, all six flap-gates will be tidally operated. </t>
  </si>
  <si>
    <t>4. The Old River at Tracy ag. barrier is anticipated to be installed on April 3, 2015 with all 9 flap-gates tidally operated. </t>
  </si>
  <si>
    <t>5.  The Spring Head of Old River barrier is anticipated to be installed on April 3, 2015 with all 8 culvert slide-gates opened.</t>
  </si>
  <si>
    <t>6. The Grant Line Canal ag. barrier is anticipated to be partially installed on April 14, 2015 with all 6 culvert flap-gates tied open.</t>
  </si>
  <si>
    <t>7.  Suisun Marsh salinity control flashboards are installed and the three Suisun Marsh Salinity Control Gates are in tidal operation as of December 31, 2014.</t>
  </si>
  <si>
    <t xml:space="preserve">8.  San Joaquin River flow at Vernalis is 1,207 cfs at the beginning of the forecast period and decreases to 500 cfs by the end of the forecast period. The higher flow during the beginning of the forecast period is due to the fishery spring pulse flow. </t>
  </si>
  <si>
    <t>9. San Joaquin River EC at Vernalis is projected to increase from 399 umhos/cm at the beginning of the forecast period to 882 umhos/cm by the end of forecast period.</t>
  </si>
  <si>
    <t>10.  Sacramento River flow at Freeport is 5,811 cfs at the beginning of the forecast period and increases to 5,950 cfs by the end of the forecast period.</t>
  </si>
  <si>
    <t>11. CCFB allotment is at 550 cfs throughout the forecast period.</t>
  </si>
  <si>
    <t>12. Export at Jones Pumping Plant is at 1000 cfs throughout the forecast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</si>
</sst>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mm/dd/yyyy"/>
  </numFmts>
  <fonts count="13">
    <font>
      <sz val="10"/>
      <name val="Arial"/>
      <family val="2"/>
    </font>
    <font>
      <sz val="8"/>
      <name val="Arial"/>
      <family val="2"/>
    </font>
    <font>
      <b/>
      <sz val="10"/>
      <name val="Arial"/>
      <family val="2"/>
    </font>
    <font>
      <b/>
      <sz val="12"/>
      <name val="Arial"/>
      <family val="2"/>
    </font>
    <font>
      <b/>
      <i/>
      <sz val="10"/>
      <name val="Arial"/>
      <family val="2"/>
    </font>
    <font>
      <b/>
      <sz val="12"/>
      <name val="Tahoma"/>
      <family val="2"/>
    </font>
    <font>
      <b/>
      <sz val="8"/>
      <name val="Tahoma"/>
      <family val="2"/>
    </font>
    <font>
      <sz val="9"/>
      <name val="Tahoma"/>
      <family val="2"/>
    </font>
    <font>
      <b/>
      <sz val="10"/>
      <color rgb="FF0000FF"/>
      <name val="Arial"/>
      <family val="2"/>
    </font>
    <font>
      <sz val="11"/>
      <name val="Arial"/>
      <family val="2"/>
    </font>
    <font>
      <b/>
      <sz val="11"/>
      <name val="Arial"/>
      <family val="2"/>
    </font>
    <font>
      <b/>
      <sz val="8"/>
      <name val="Arial"/>
      <family val="2"/>
    </font>
    <font>
      <sz val="10"/>
      <color rgb="FF0000FF"/>
      <name val="Arial"/>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xf numFmtId="0" fontId="0" fillId="0" borderId="0" xfId="0" applyFont="1"/>
    <xf numFmtId="0" fontId="2" fillId="0" borderId="0" xfId="0" applyFont="1" applyAlignment="1">
      <alignment horizontal="right"/>
    </xf>
    <xf numFmtId="0" fontId="2" fillId="0" borderId="0" xfId="0" applyFont="1" applyFill="1" applyAlignment="1">
      <alignment horizontal="right"/>
    </xf>
    <xf numFmtId="0" fontId="4" fillId="0" borderId="0" xfId="0" applyFont="1"/>
    <xf numFmtId="0" fontId="0" fillId="0" borderId="0" xfId="0" applyFont="1" applyAlignment="1">
      <alignment horizontal="left"/>
    </xf>
    <xf numFmtId="0" fontId="4" fillId="0" borderId="0" xfId="0" applyFont="1" applyAlignment="1">
      <alignment horizontal="left"/>
    </xf>
    <xf numFmtId="0" fontId="0" fillId="0" borderId="0" xfId="0" applyFont="1" applyAlignment="1" quotePrefix="1">
      <alignment horizontal="left"/>
    </xf>
    <xf numFmtId="0" fontId="2" fillId="0" borderId="0" xfId="0" applyFont="1" applyAlignment="1">
      <alignment horizontal="left"/>
    </xf>
    <xf numFmtId="49" fontId="2" fillId="0" borderId="0" xfId="0" applyNumberFormat="1" applyFont="1" applyAlignment="1">
      <alignment horizontal="left"/>
    </xf>
    <xf numFmtId="0" fontId="0" fillId="0" borderId="0" xfId="0" applyFont="1" applyFill="1"/>
    <xf numFmtId="14" fontId="0" fillId="0" borderId="0" xfId="0" applyNumberFormat="1" applyFont="1" applyFill="1" applyAlignment="1" quotePrefix="1">
      <alignment horizontal="left"/>
    </xf>
    <xf numFmtId="164" fontId="0"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ill="1"/>
    <xf numFmtId="0" fontId="0" fillId="2" borderId="0" xfId="0" applyFill="1"/>
    <xf numFmtId="0" fontId="0" fillId="3" borderId="0" xfId="0" applyFill="1"/>
    <xf numFmtId="0" fontId="3" fillId="0" borderId="0" xfId="0" applyFont="1" applyFill="1"/>
    <xf numFmtId="0" fontId="0" fillId="2" borderId="0" xfId="0" applyFont="1" applyFill="1" applyAlignment="1">
      <alignment horizontal="left"/>
    </xf>
    <xf numFmtId="0" fontId="0" fillId="0" borderId="0" xfId="0" applyFont="1" applyFill="1" applyAlignment="1">
      <alignment horizontal="left"/>
    </xf>
    <xf numFmtId="0" fontId="2" fillId="0" borderId="0" xfId="0" applyFont="1"/>
    <xf numFmtId="49" fontId="2" fillId="0" borderId="0" xfId="0" applyNumberFormat="1" applyFont="1" applyAlignment="1">
      <alignment horizontal="right"/>
    </xf>
    <xf numFmtId="49" fontId="0" fillId="0" borderId="0" xfId="0" applyNumberFormat="1"/>
    <xf numFmtId="15" fontId="0" fillId="0" borderId="0" xfId="0" applyNumberFormat="1" applyAlignment="1">
      <alignment horizontal="right"/>
    </xf>
    <xf numFmtId="164" fontId="0" fillId="0" borderId="0" xfId="0" applyNumberFormat="1"/>
    <xf numFmtId="165" fontId="0" fillId="0" borderId="0" xfId="0" applyNumberFormat="1"/>
    <xf numFmtId="4" fontId="0" fillId="0" borderId="0" xfId="0" applyNumberFormat="1"/>
    <xf numFmtId="49" fontId="0" fillId="0" borderId="0" xfId="0" applyNumberFormat="1" applyFont="1"/>
    <xf numFmtId="0" fontId="0" fillId="4" borderId="0" xfId="0" applyFont="1" applyFill="1" applyAlignment="1">
      <alignment horizontal="left"/>
    </xf>
    <xf numFmtId="0" fontId="0" fillId="3" borderId="0" xfId="0" applyFont="1" applyFill="1"/>
    <xf numFmtId="14" fontId="0" fillId="0" borderId="0" xfId="0" applyNumberFormat="1"/>
    <xf numFmtId="0" fontId="9" fillId="0" borderId="0" xfId="0" applyFont="1" applyAlignment="1">
      <alignment vertical="center"/>
    </xf>
    <xf numFmtId="0" fontId="10"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South Bay Pumping Plant</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A!$C$13:$C$40</c:f>
              <c:numCache/>
            </c:numRef>
          </c:val>
          <c:smooth val="0"/>
        </c:ser>
        <c:axId val="14643307"/>
        <c:axId val="64680900"/>
      </c:lineChart>
      <c:dateAx>
        <c:axId val="1464330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4680900"/>
        <c:crosses val="autoZero"/>
        <c:auto val="1"/>
        <c:baseTimeUnit val="days"/>
        <c:noMultiLvlLbl val="0"/>
      </c:dateAx>
      <c:valAx>
        <c:axId val="64680900"/>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1464330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25</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A!$N$13:$N$40</c:f>
              <c:numCache/>
            </c:numRef>
          </c:val>
          <c:smooth val="0"/>
        </c:ser>
        <c:axId val="40550965"/>
        <c:axId val="29414366"/>
      </c:lineChart>
      <c:dateAx>
        <c:axId val="40550965"/>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9414366"/>
        <c:crosses val="autoZero"/>
        <c:auto val="1"/>
        <c:baseTimeUnit val="days"/>
        <c:noMultiLvlLbl val="0"/>
      </c:dateAx>
      <c:valAx>
        <c:axId val="29414366"/>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40550965"/>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27</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A!$O$13:$O$40</c:f>
              <c:numCache/>
            </c:numRef>
          </c:val>
          <c:smooth val="0"/>
        </c:ser>
        <c:axId val="63402703"/>
        <c:axId val="33753416"/>
      </c:lineChart>
      <c:dateAx>
        <c:axId val="63402703"/>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33753416"/>
        <c:crosses val="autoZero"/>
        <c:auto val="1"/>
        <c:baseTimeUnit val="days"/>
        <c:noMultiLvlLbl val="0"/>
      </c:dateAx>
      <c:valAx>
        <c:axId val="33753416"/>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63402703"/>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29</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A!$P$13:$P$40</c:f>
              <c:numCache/>
            </c:numRef>
          </c:val>
          <c:smooth val="0"/>
        </c:ser>
        <c:axId val="35345289"/>
        <c:axId val="49672146"/>
      </c:lineChart>
      <c:dateAx>
        <c:axId val="35345289"/>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9672146"/>
        <c:crosses val="autoZero"/>
        <c:auto val="1"/>
        <c:baseTimeUnit val="days"/>
        <c:noMultiLvlLbl val="0"/>
      </c:dateAx>
      <c:valAx>
        <c:axId val="49672146"/>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35345289"/>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41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A!$Q$13:$Q$40</c:f>
              <c:numCache/>
            </c:numRef>
          </c:val>
          <c:smooth val="0"/>
        </c:ser>
        <c:axId val="44396131"/>
        <c:axId val="64020860"/>
      </c:lineChart>
      <c:dateAx>
        <c:axId val="44396131"/>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4020860"/>
        <c:crosses val="autoZero"/>
        <c:auto val="1"/>
        <c:baseTimeUnit val="days"/>
        <c:noMultiLvlLbl val="0"/>
      </c:dateAx>
      <c:valAx>
        <c:axId val="64020860"/>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4439613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66</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A!$R$13:$R$40</c:f>
              <c:numCache/>
            </c:numRef>
          </c:val>
          <c:smooth val="0"/>
        </c:ser>
        <c:axId val="39316829"/>
        <c:axId val="18307142"/>
      </c:lineChart>
      <c:dateAx>
        <c:axId val="39316829"/>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8307142"/>
        <c:crosses val="autoZero"/>
        <c:auto val="1"/>
        <c:baseTimeUnit val="days"/>
        <c:noMultiLvlLbl val="0"/>
      </c:dateAx>
      <c:valAx>
        <c:axId val="18307142"/>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39316829"/>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Pyramid Lake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A!$S$13:$S$40</c:f>
              <c:numCache/>
            </c:numRef>
          </c:val>
          <c:smooth val="0"/>
        </c:ser>
        <c:axId val="30546551"/>
        <c:axId val="6483504"/>
      </c:lineChart>
      <c:dateAx>
        <c:axId val="30546551"/>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483504"/>
        <c:crosses val="autoZero"/>
        <c:auto val="1"/>
        <c:baseTimeUnit val="days"/>
        <c:noMultiLvlLbl val="0"/>
      </c:dateAx>
      <c:valAx>
        <c:axId val="6483504"/>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3054655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South Bay Pumping Plant</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A!$T$13:$T$40</c:f>
              <c:numCache/>
            </c:numRef>
          </c:val>
          <c:smooth val="0"/>
        </c:ser>
        <c:axId val="58351537"/>
        <c:axId val="55401786"/>
      </c:lineChart>
      <c:dateAx>
        <c:axId val="5835153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5401786"/>
        <c:crosses val="autoZero"/>
        <c:auto val="1"/>
        <c:baseTimeUnit val="days"/>
        <c:noMultiLvlLbl val="0"/>
      </c:dateAx>
      <c:valAx>
        <c:axId val="55401786"/>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5835153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A!$U$13:$U$40</c:f>
              <c:numCache/>
            </c:numRef>
          </c:val>
          <c:smooth val="0"/>
        </c:ser>
        <c:axId val="28854027"/>
        <c:axId val="58359652"/>
      </c:lineChart>
      <c:dateAx>
        <c:axId val="2885402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8359652"/>
        <c:crosses val="autoZero"/>
        <c:auto val="1"/>
        <c:baseTimeUnit val="days"/>
        <c:noMultiLvlLbl val="0"/>
      </c:dateAx>
      <c:valAx>
        <c:axId val="58359652"/>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2885402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Santa Clara Tank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A!$V$13:$V$40</c:f>
              <c:numCache/>
            </c:numRef>
          </c:val>
          <c:smooth val="0"/>
        </c:ser>
        <c:axId val="55474821"/>
        <c:axId val="29511342"/>
      </c:lineChart>
      <c:dateAx>
        <c:axId val="55474821"/>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9511342"/>
        <c:crosses val="autoZero"/>
        <c:auto val="1"/>
        <c:baseTimeUnit val="days"/>
        <c:noMultiLvlLbl val="0"/>
      </c:dateAx>
      <c:valAx>
        <c:axId val="29511342"/>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5547482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12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A!$W$13:$W$40</c:f>
              <c:numCache/>
            </c:numRef>
          </c:val>
          <c:smooth val="0"/>
        </c:ser>
        <c:axId val="64275487"/>
        <c:axId val="41608472"/>
      </c:lineChart>
      <c:dateAx>
        <c:axId val="6427548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1608472"/>
        <c:crosses val="autoZero"/>
        <c:auto val="1"/>
        <c:baseTimeUnit val="days"/>
        <c:noMultiLvlLbl val="0"/>
      </c:dateAx>
      <c:valAx>
        <c:axId val="41608472"/>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6427548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A!$D$13:$D$40</c:f>
              <c:numCache/>
            </c:numRef>
          </c:val>
          <c:smooth val="0"/>
        </c:ser>
        <c:axId val="45257189"/>
        <c:axId val="4661518"/>
      </c:lineChart>
      <c:dateAx>
        <c:axId val="45257189"/>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661518"/>
        <c:crosses val="autoZero"/>
        <c:auto val="1"/>
        <c:baseTimeUnit val="days"/>
        <c:noMultiLvlLbl val="0"/>
      </c:dateAx>
      <c:valAx>
        <c:axId val="4661518"/>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45257189"/>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O'Neill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A!$X$13:$X$40</c:f>
              <c:numCache/>
            </c:numRef>
          </c:val>
          <c:smooth val="0"/>
        </c:ser>
        <c:axId val="38931929"/>
        <c:axId val="14843042"/>
      </c:lineChart>
      <c:dateAx>
        <c:axId val="38931929"/>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4843042"/>
        <c:crosses val="autoZero"/>
        <c:auto val="1"/>
        <c:baseTimeUnit val="days"/>
        <c:noMultiLvlLbl val="0"/>
      </c:dateAx>
      <c:valAx>
        <c:axId val="14843042"/>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38931929"/>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San Luis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A!$Y$13:$Y$40</c:f>
              <c:numCache/>
            </c:numRef>
          </c:val>
          <c:smooth val="0"/>
        </c:ser>
        <c:axId val="66478515"/>
        <c:axId val="61435724"/>
      </c:lineChart>
      <c:dateAx>
        <c:axId val="66478515"/>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1435724"/>
        <c:crosses val="autoZero"/>
        <c:auto val="1"/>
        <c:baseTimeUnit val="days"/>
        <c:noMultiLvlLbl val="0"/>
      </c:dateAx>
      <c:valAx>
        <c:axId val="61435724"/>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66478515"/>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13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A!$AA$13:$AA$40</c:f>
              <c:numCache/>
            </c:numRef>
          </c:val>
          <c:smooth val="0"/>
        </c:ser>
        <c:axId val="16050605"/>
        <c:axId val="10237718"/>
      </c:lineChart>
      <c:dateAx>
        <c:axId val="16050605"/>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0237718"/>
        <c:crosses val="autoZero"/>
        <c:auto val="1"/>
        <c:baseTimeUnit val="days"/>
        <c:noMultiLvlLbl val="0"/>
      </c:dateAx>
      <c:valAx>
        <c:axId val="10237718"/>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16050605"/>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A!$AB$13:$AB$40</c:f>
              <c:numCache/>
            </c:numRef>
          </c:val>
          <c:smooth val="0"/>
        </c:ser>
        <c:axId val="25030599"/>
        <c:axId val="23948800"/>
      </c:lineChart>
      <c:dateAx>
        <c:axId val="25030599"/>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3948800"/>
        <c:crosses val="autoZero"/>
        <c:auto val="1"/>
        <c:baseTimeUnit val="days"/>
        <c:noMultiLvlLbl val="0"/>
      </c:dateAx>
      <c:valAx>
        <c:axId val="23948800"/>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25030599"/>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A!$AD$13:$AD$40</c:f>
              <c:numCache/>
            </c:numRef>
          </c:val>
          <c:smooth val="0"/>
        </c:ser>
        <c:axId val="14212609"/>
        <c:axId val="60804618"/>
      </c:lineChart>
      <c:dateAx>
        <c:axId val="14212609"/>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0804618"/>
        <c:crosses val="autoZero"/>
        <c:auto val="1"/>
        <c:baseTimeUnit val="days"/>
        <c:noMultiLvlLbl val="0"/>
      </c:dateAx>
      <c:valAx>
        <c:axId val="60804618"/>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14212609"/>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25</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A!$AE$13:$AE$40</c:f>
              <c:numCache/>
            </c:numRef>
          </c:val>
          <c:smooth val="0"/>
        </c:ser>
        <c:axId val="10370651"/>
        <c:axId val="26226996"/>
      </c:lineChart>
      <c:dateAx>
        <c:axId val="10370651"/>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6226996"/>
        <c:crosses val="autoZero"/>
        <c:auto val="1"/>
        <c:baseTimeUnit val="days"/>
        <c:noMultiLvlLbl val="0"/>
      </c:dateAx>
      <c:valAx>
        <c:axId val="26226996"/>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1037065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27</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A!$AF$13:$AF$40</c:f>
              <c:numCache/>
            </c:numRef>
          </c:val>
          <c:smooth val="0"/>
        </c:ser>
        <c:axId val="34716373"/>
        <c:axId val="44011902"/>
      </c:lineChart>
      <c:dateAx>
        <c:axId val="34716373"/>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4011902"/>
        <c:crosses val="autoZero"/>
        <c:auto val="1"/>
        <c:baseTimeUnit val="days"/>
        <c:noMultiLvlLbl val="0"/>
      </c:dateAx>
      <c:valAx>
        <c:axId val="44011902"/>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34716373"/>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29</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A!$AG$13:$AG$40</c:f>
              <c:numCache/>
            </c:numRef>
          </c:val>
          <c:smooth val="0"/>
        </c:ser>
        <c:axId val="60562799"/>
        <c:axId val="8194280"/>
      </c:lineChart>
      <c:dateAx>
        <c:axId val="60562799"/>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8194280"/>
        <c:crosses val="autoZero"/>
        <c:auto val="1"/>
        <c:baseTimeUnit val="days"/>
        <c:noMultiLvlLbl val="0"/>
      </c:dateAx>
      <c:valAx>
        <c:axId val="8194280"/>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60562799"/>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41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A!$AH$13:$AH$40</c:f>
              <c:numCache/>
            </c:numRef>
          </c:val>
          <c:smooth val="0"/>
        </c:ser>
        <c:axId val="6639657"/>
        <c:axId val="59756914"/>
      </c:lineChart>
      <c:dateAx>
        <c:axId val="663965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9756914"/>
        <c:crosses val="autoZero"/>
        <c:auto val="1"/>
        <c:baseTimeUnit val="days"/>
        <c:noMultiLvlLbl val="0"/>
      </c:dateAx>
      <c:valAx>
        <c:axId val="59756914"/>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663965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66</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A!$AI$13:$AI$40</c:f>
              <c:numCache/>
            </c:numRef>
          </c:val>
          <c:smooth val="0"/>
        </c:ser>
        <c:axId val="941315"/>
        <c:axId val="8471836"/>
      </c:lineChart>
      <c:dateAx>
        <c:axId val="941315"/>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8471836"/>
        <c:crosses val="autoZero"/>
        <c:auto val="1"/>
        <c:baseTimeUnit val="days"/>
        <c:noMultiLvlLbl val="0"/>
      </c:dateAx>
      <c:valAx>
        <c:axId val="8471836"/>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941315"/>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Santa Clara Tank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A!$E$13:$E$40</c:f>
              <c:numCache/>
            </c:numRef>
          </c:val>
          <c:smooth val="0"/>
        </c:ser>
        <c:axId val="41953663"/>
        <c:axId val="42038648"/>
      </c:lineChart>
      <c:dateAx>
        <c:axId val="41953663"/>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2038648"/>
        <c:crosses val="autoZero"/>
        <c:auto val="1"/>
        <c:baseTimeUnit val="days"/>
        <c:noMultiLvlLbl val="0"/>
      </c:dateAx>
      <c:valAx>
        <c:axId val="42038648"/>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41953663"/>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Pyramid Lake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A!$AJ$13:$AJ$40</c:f>
              <c:numCache/>
            </c:numRef>
          </c:val>
          <c:smooth val="0"/>
        </c:ser>
        <c:axId val="9137661"/>
        <c:axId val="15130086"/>
      </c:lineChart>
      <c:dateAx>
        <c:axId val="9137661"/>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5130086"/>
        <c:crosses val="autoZero"/>
        <c:auto val="1"/>
        <c:baseTimeUnit val="days"/>
        <c:noMultiLvlLbl val="0"/>
      </c:dateAx>
      <c:valAx>
        <c:axId val="15130086"/>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913766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South Bay Pumping Plant</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A!$AK$13:$AK$40</c:f>
              <c:numCache/>
            </c:numRef>
          </c:val>
          <c:smooth val="0"/>
        </c:ser>
        <c:axId val="1953047"/>
        <c:axId val="17577424"/>
      </c:lineChart>
      <c:dateAx>
        <c:axId val="195304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7577424"/>
        <c:crosses val="autoZero"/>
        <c:auto val="1"/>
        <c:baseTimeUnit val="days"/>
        <c:noMultiLvlLbl val="0"/>
      </c:dateAx>
      <c:valAx>
        <c:axId val="17577424"/>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195304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A!$AL$13:$AL$40</c:f>
              <c:numCache/>
            </c:numRef>
          </c:val>
          <c:smooth val="0"/>
        </c:ser>
        <c:axId val="23979089"/>
        <c:axId val="14485210"/>
      </c:lineChart>
      <c:dateAx>
        <c:axId val="23979089"/>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4485210"/>
        <c:crosses val="autoZero"/>
        <c:auto val="1"/>
        <c:baseTimeUnit val="days"/>
        <c:noMultiLvlLbl val="0"/>
      </c:dateAx>
      <c:valAx>
        <c:axId val="14485210"/>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23979089"/>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Santa Clara Tank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A!$AM$13:$AM$40</c:f>
              <c:numCache/>
            </c:numRef>
          </c:val>
          <c:smooth val="0"/>
        </c:ser>
        <c:axId val="63258027"/>
        <c:axId val="32451332"/>
      </c:lineChart>
      <c:dateAx>
        <c:axId val="6325802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32451332"/>
        <c:crosses val="autoZero"/>
        <c:auto val="1"/>
        <c:baseTimeUnit val="days"/>
        <c:noMultiLvlLbl val="0"/>
      </c:dateAx>
      <c:valAx>
        <c:axId val="32451332"/>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6325802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12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A!$AN$13:$AN$40</c:f>
              <c:numCache/>
            </c:numRef>
          </c:val>
          <c:smooth val="0"/>
        </c:ser>
        <c:axId val="23626533"/>
        <c:axId val="11312206"/>
      </c:lineChart>
      <c:dateAx>
        <c:axId val="23626533"/>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1312206"/>
        <c:crosses val="autoZero"/>
        <c:auto val="1"/>
        <c:baseTimeUnit val="days"/>
        <c:noMultiLvlLbl val="0"/>
      </c:dateAx>
      <c:valAx>
        <c:axId val="11312206"/>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23626533"/>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O'Neill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A!$AO$13:$AO$40</c:f>
              <c:numCache/>
            </c:numRef>
          </c:val>
          <c:smooth val="0"/>
        </c:ser>
        <c:axId val="34700991"/>
        <c:axId val="43873464"/>
      </c:lineChart>
      <c:dateAx>
        <c:axId val="34700991"/>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3873464"/>
        <c:crosses val="autoZero"/>
        <c:auto val="1"/>
        <c:baseTimeUnit val="days"/>
        <c:noMultiLvlLbl val="0"/>
      </c:dateAx>
      <c:valAx>
        <c:axId val="43873464"/>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3470099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San Luis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A!$AP$13:$AP$40</c:f>
              <c:numCache/>
            </c:numRef>
          </c:val>
          <c:smooth val="0"/>
        </c:ser>
        <c:axId val="59316857"/>
        <c:axId val="64089666"/>
      </c:lineChart>
      <c:dateAx>
        <c:axId val="5931685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4089666"/>
        <c:crosses val="autoZero"/>
        <c:auto val="1"/>
        <c:baseTimeUnit val="days"/>
        <c:noMultiLvlLbl val="0"/>
      </c:dateAx>
      <c:valAx>
        <c:axId val="64089666"/>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5931685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13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A!$AR$13:$AR$40</c:f>
              <c:numCache/>
            </c:numRef>
          </c:val>
          <c:smooth val="0"/>
        </c:ser>
        <c:axId val="39936083"/>
        <c:axId val="23880428"/>
      </c:lineChart>
      <c:dateAx>
        <c:axId val="39936083"/>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3880428"/>
        <c:crosses val="autoZero"/>
        <c:auto val="1"/>
        <c:baseTimeUnit val="days"/>
        <c:noMultiLvlLbl val="0"/>
      </c:dateAx>
      <c:valAx>
        <c:axId val="23880428"/>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39936083"/>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A!$AS$13:$AS$40</c:f>
              <c:numCache/>
            </c:numRef>
          </c:val>
          <c:smooth val="0"/>
        </c:ser>
        <c:axId val="13597261"/>
        <c:axId val="55266486"/>
      </c:lineChart>
      <c:dateAx>
        <c:axId val="13597261"/>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5266486"/>
        <c:crosses val="autoZero"/>
        <c:auto val="1"/>
        <c:baseTimeUnit val="days"/>
        <c:noMultiLvlLbl val="0"/>
      </c:dateAx>
      <c:valAx>
        <c:axId val="55266486"/>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1359726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A!$AU$13:$AU$40</c:f>
              <c:numCache/>
            </c:numRef>
          </c:val>
          <c:smooth val="0"/>
        </c:ser>
        <c:axId val="27636327"/>
        <c:axId val="47400352"/>
      </c:lineChart>
      <c:dateAx>
        <c:axId val="2763632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7400352"/>
        <c:crosses val="autoZero"/>
        <c:auto val="1"/>
        <c:baseTimeUnit val="days"/>
        <c:noMultiLvlLbl val="0"/>
      </c:dateAx>
      <c:valAx>
        <c:axId val="47400352"/>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2763632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12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A!$F$13:$F$40</c:f>
              <c:numCache/>
            </c:numRef>
          </c:val>
          <c:smooth val="0"/>
        </c:ser>
        <c:axId val="42803513"/>
        <c:axId val="49687298"/>
      </c:lineChart>
      <c:dateAx>
        <c:axId val="42803513"/>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9687298"/>
        <c:crosses val="autoZero"/>
        <c:auto val="1"/>
        <c:baseTimeUnit val="days"/>
        <c:noMultiLvlLbl val="0"/>
      </c:dateAx>
      <c:valAx>
        <c:axId val="49687298"/>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42803513"/>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25</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A!$AV$13:$AV$40</c:f>
              <c:numCache/>
            </c:numRef>
          </c:val>
          <c:smooth val="0"/>
        </c:ser>
        <c:axId val="23949985"/>
        <c:axId val="14223274"/>
      </c:lineChart>
      <c:dateAx>
        <c:axId val="23949985"/>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4223274"/>
        <c:crosses val="autoZero"/>
        <c:auto val="1"/>
        <c:baseTimeUnit val="days"/>
        <c:noMultiLvlLbl val="0"/>
      </c:dateAx>
      <c:valAx>
        <c:axId val="14223274"/>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23949985"/>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27</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A!$AW$13:$AW$40</c:f>
              <c:numCache/>
            </c:numRef>
          </c:val>
          <c:smooth val="0"/>
        </c:ser>
        <c:axId val="60900603"/>
        <c:axId val="11234516"/>
      </c:lineChart>
      <c:dateAx>
        <c:axId val="60900603"/>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1234516"/>
        <c:crosses val="autoZero"/>
        <c:auto val="1"/>
        <c:baseTimeUnit val="days"/>
        <c:noMultiLvlLbl val="0"/>
      </c:dateAx>
      <c:valAx>
        <c:axId val="11234516"/>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60900603"/>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29</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A!$AX$13:$AX$40</c:f>
              <c:numCache/>
            </c:numRef>
          </c:val>
          <c:smooth val="0"/>
        </c:ser>
        <c:axId val="34001781"/>
        <c:axId val="37580574"/>
      </c:lineChart>
      <c:dateAx>
        <c:axId val="34001781"/>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37580574"/>
        <c:crosses val="autoZero"/>
        <c:auto val="1"/>
        <c:baseTimeUnit val="days"/>
        <c:noMultiLvlLbl val="0"/>
      </c:dateAx>
      <c:valAx>
        <c:axId val="37580574"/>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3400178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41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A!$AY$13:$AY$40</c:f>
              <c:numCache/>
            </c:numRef>
          </c:val>
          <c:smooth val="0"/>
        </c:ser>
        <c:axId val="2680847"/>
        <c:axId val="24127624"/>
      </c:lineChart>
      <c:dateAx>
        <c:axId val="268084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4127624"/>
        <c:crosses val="autoZero"/>
        <c:auto val="1"/>
        <c:baseTimeUnit val="days"/>
        <c:noMultiLvlLbl val="0"/>
      </c:dateAx>
      <c:valAx>
        <c:axId val="24127624"/>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268084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66</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A!$AZ$13:$AZ$40</c:f>
              <c:numCache/>
            </c:numRef>
          </c:val>
          <c:smooth val="0"/>
        </c:ser>
        <c:axId val="15822025"/>
        <c:axId val="8180498"/>
      </c:lineChart>
      <c:dateAx>
        <c:axId val="15822025"/>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8180498"/>
        <c:crosses val="autoZero"/>
        <c:auto val="1"/>
        <c:baseTimeUnit val="days"/>
        <c:noMultiLvlLbl val="0"/>
      </c:dateAx>
      <c:valAx>
        <c:axId val="8180498"/>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15822025"/>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Pyramid Lake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A!$BA$13:$BA$40</c:f>
              <c:numCache/>
            </c:numRef>
          </c:val>
          <c:smooth val="0"/>
        </c:ser>
        <c:axId val="6515619"/>
        <c:axId val="58640572"/>
      </c:lineChart>
      <c:dateAx>
        <c:axId val="6515619"/>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8640572"/>
        <c:crosses val="autoZero"/>
        <c:auto val="1"/>
        <c:baseTimeUnit val="days"/>
        <c:noMultiLvlLbl val="0"/>
      </c:dateAx>
      <c:valAx>
        <c:axId val="58640572"/>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6515619"/>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O'Neill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A!$G$13:$G$40</c:f>
              <c:numCache/>
            </c:numRef>
          </c:val>
          <c:smooth val="0"/>
        </c:ser>
        <c:axId val="44532499"/>
        <c:axId val="65248172"/>
      </c:lineChart>
      <c:dateAx>
        <c:axId val="44532499"/>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5248172"/>
        <c:crosses val="autoZero"/>
        <c:auto val="1"/>
        <c:baseTimeUnit val="days"/>
        <c:noMultiLvlLbl val="0"/>
      </c:dateAx>
      <c:valAx>
        <c:axId val="65248172"/>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44532499"/>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San Luis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A!$H$13:$H$40</c:f>
              <c:numCache/>
            </c:numRef>
          </c:val>
          <c:smooth val="0"/>
        </c:ser>
        <c:axId val="50362637"/>
        <c:axId val="50610550"/>
      </c:lineChart>
      <c:dateAx>
        <c:axId val="5036263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0610550"/>
        <c:crosses val="autoZero"/>
        <c:auto val="1"/>
        <c:baseTimeUnit val="days"/>
        <c:noMultiLvlLbl val="0"/>
      </c:dateAx>
      <c:valAx>
        <c:axId val="50610550"/>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5036263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13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A!$J$13:$J$40</c:f>
              <c:numCache/>
            </c:numRef>
          </c:val>
          <c:smooth val="0"/>
        </c:ser>
        <c:axId val="52841767"/>
        <c:axId val="5813856"/>
      </c:lineChart>
      <c:dateAx>
        <c:axId val="52841767"/>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813856"/>
        <c:crosses val="autoZero"/>
        <c:auto val="1"/>
        <c:baseTimeUnit val="days"/>
        <c:noMultiLvlLbl val="0"/>
      </c:dateAx>
      <c:valAx>
        <c:axId val="5813856"/>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5284176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A!$K$13:$K$40</c:f>
              <c:numCache/>
            </c:numRef>
          </c:val>
          <c:smooth val="0"/>
        </c:ser>
        <c:axId val="52324705"/>
        <c:axId val="1160298"/>
      </c:lineChart>
      <c:dateAx>
        <c:axId val="52324705"/>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160298"/>
        <c:crosses val="autoZero"/>
        <c:auto val="1"/>
        <c:baseTimeUnit val="days"/>
        <c:noMultiLvlLbl val="0"/>
      </c:dateAx>
      <c:valAx>
        <c:axId val="1160298"/>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52324705"/>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A!$M$13:$M$40</c:f>
              <c:numCache/>
            </c:numRef>
          </c:val>
          <c:smooth val="0"/>
        </c:ser>
        <c:axId val="10442683"/>
        <c:axId val="26875284"/>
      </c:lineChart>
      <c:dateAx>
        <c:axId val="10442683"/>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6875284"/>
        <c:crosses val="autoZero"/>
        <c:auto val="1"/>
        <c:baseTimeUnit val="days"/>
        <c:noMultiLvlLbl val="0"/>
      </c:dateAx>
      <c:valAx>
        <c:axId val="26875284"/>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10442683"/>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trlProps/ctrlProp1.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66675</xdr:rowOff>
    </xdr:from>
    <xdr:to>
      <xdr:col>10</xdr:col>
      <xdr:colOff>314325</xdr:colOff>
      <xdr:row>39</xdr:row>
      <xdr:rowOff>152400</xdr:rowOff>
    </xdr:to>
    <xdr:graphicFrame macro="">
      <xdr:nvGraphicFramePr>
        <xdr:cNvPr id="2" name="Chart 1"/>
        <xdr:cNvGraphicFramePr/>
      </xdr:nvGraphicFramePr>
      <xdr:xfrm>
        <a:off x="66675" y="295275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40</xdr:row>
      <xdr:rowOff>47625</xdr:rowOff>
    </xdr:from>
    <xdr:to>
      <xdr:col>10</xdr:col>
      <xdr:colOff>314325</xdr:colOff>
      <xdr:row>63</xdr:row>
      <xdr:rowOff>133350</xdr:rowOff>
    </xdr:to>
    <xdr:graphicFrame macro="">
      <xdr:nvGraphicFramePr>
        <xdr:cNvPr id="3" name="Chart 2"/>
        <xdr:cNvGraphicFramePr/>
      </xdr:nvGraphicFramePr>
      <xdr:xfrm>
        <a:off x="66675" y="681990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64</xdr:row>
      <xdr:rowOff>38100</xdr:rowOff>
    </xdr:from>
    <xdr:to>
      <xdr:col>10</xdr:col>
      <xdr:colOff>314325</xdr:colOff>
      <xdr:row>87</xdr:row>
      <xdr:rowOff>123825</xdr:rowOff>
    </xdr:to>
    <xdr:graphicFrame macro="">
      <xdr:nvGraphicFramePr>
        <xdr:cNvPr id="4" name="Chart 3"/>
        <xdr:cNvGraphicFramePr/>
      </xdr:nvGraphicFramePr>
      <xdr:xfrm>
        <a:off x="66675" y="1069657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88</xdr:row>
      <xdr:rowOff>28575</xdr:rowOff>
    </xdr:from>
    <xdr:to>
      <xdr:col>10</xdr:col>
      <xdr:colOff>314325</xdr:colOff>
      <xdr:row>111</xdr:row>
      <xdr:rowOff>114300</xdr:rowOff>
    </xdr:to>
    <xdr:graphicFrame macro="">
      <xdr:nvGraphicFramePr>
        <xdr:cNvPr id="5" name="Chart 4"/>
        <xdr:cNvGraphicFramePr/>
      </xdr:nvGraphicFramePr>
      <xdr:xfrm>
        <a:off x="66675" y="1457325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112</xdr:row>
      <xdr:rowOff>9525</xdr:rowOff>
    </xdr:from>
    <xdr:to>
      <xdr:col>10</xdr:col>
      <xdr:colOff>314325</xdr:colOff>
      <xdr:row>135</xdr:row>
      <xdr:rowOff>95250</xdr:rowOff>
    </xdr:to>
    <xdr:graphicFrame macro="">
      <xdr:nvGraphicFramePr>
        <xdr:cNvPr id="6" name="Chart 5"/>
        <xdr:cNvGraphicFramePr/>
      </xdr:nvGraphicFramePr>
      <xdr:xfrm>
        <a:off x="66675" y="1844040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136</xdr:row>
      <xdr:rowOff>0</xdr:rowOff>
    </xdr:from>
    <xdr:to>
      <xdr:col>10</xdr:col>
      <xdr:colOff>314325</xdr:colOff>
      <xdr:row>159</xdr:row>
      <xdr:rowOff>85725</xdr:rowOff>
    </xdr:to>
    <xdr:graphicFrame macro="">
      <xdr:nvGraphicFramePr>
        <xdr:cNvPr id="7" name="Chart 6"/>
        <xdr:cNvGraphicFramePr/>
      </xdr:nvGraphicFramePr>
      <xdr:xfrm>
        <a:off x="66675" y="2231707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159</xdr:row>
      <xdr:rowOff>152400</xdr:rowOff>
    </xdr:from>
    <xdr:to>
      <xdr:col>10</xdr:col>
      <xdr:colOff>314325</xdr:colOff>
      <xdr:row>183</xdr:row>
      <xdr:rowOff>76200</xdr:rowOff>
    </xdr:to>
    <xdr:graphicFrame macro="">
      <xdr:nvGraphicFramePr>
        <xdr:cNvPr id="8" name="Chart 7"/>
        <xdr:cNvGraphicFramePr/>
      </xdr:nvGraphicFramePr>
      <xdr:xfrm>
        <a:off x="66675" y="2619375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183</xdr:row>
      <xdr:rowOff>133350</xdr:rowOff>
    </xdr:from>
    <xdr:to>
      <xdr:col>10</xdr:col>
      <xdr:colOff>314325</xdr:colOff>
      <xdr:row>207</xdr:row>
      <xdr:rowOff>57150</xdr:rowOff>
    </xdr:to>
    <xdr:graphicFrame macro="">
      <xdr:nvGraphicFramePr>
        <xdr:cNvPr id="9" name="Chart 8"/>
        <xdr:cNvGraphicFramePr/>
      </xdr:nvGraphicFramePr>
      <xdr:xfrm>
        <a:off x="66675" y="3006090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207</xdr:row>
      <xdr:rowOff>123825</xdr:rowOff>
    </xdr:from>
    <xdr:to>
      <xdr:col>10</xdr:col>
      <xdr:colOff>314325</xdr:colOff>
      <xdr:row>231</xdr:row>
      <xdr:rowOff>47625</xdr:rowOff>
    </xdr:to>
    <xdr:graphicFrame macro="">
      <xdr:nvGraphicFramePr>
        <xdr:cNvPr id="10" name="Chart 9"/>
        <xdr:cNvGraphicFramePr/>
      </xdr:nvGraphicFramePr>
      <xdr:xfrm>
        <a:off x="66675" y="3393757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231</xdr:row>
      <xdr:rowOff>114300</xdr:rowOff>
    </xdr:from>
    <xdr:to>
      <xdr:col>10</xdr:col>
      <xdr:colOff>314325</xdr:colOff>
      <xdr:row>255</xdr:row>
      <xdr:rowOff>38100</xdr:rowOff>
    </xdr:to>
    <xdr:graphicFrame macro="">
      <xdr:nvGraphicFramePr>
        <xdr:cNvPr id="11" name="Chart 10"/>
        <xdr:cNvGraphicFramePr/>
      </xdr:nvGraphicFramePr>
      <xdr:xfrm>
        <a:off x="66675" y="3781425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255</xdr:row>
      <xdr:rowOff>95250</xdr:rowOff>
    </xdr:from>
    <xdr:to>
      <xdr:col>10</xdr:col>
      <xdr:colOff>314325</xdr:colOff>
      <xdr:row>279</xdr:row>
      <xdr:rowOff>19050</xdr:rowOff>
    </xdr:to>
    <xdr:graphicFrame macro="">
      <xdr:nvGraphicFramePr>
        <xdr:cNvPr id="12" name="Chart 11"/>
        <xdr:cNvGraphicFramePr/>
      </xdr:nvGraphicFramePr>
      <xdr:xfrm>
        <a:off x="66675" y="4168140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279</xdr:row>
      <xdr:rowOff>85725</xdr:rowOff>
    </xdr:from>
    <xdr:to>
      <xdr:col>10</xdr:col>
      <xdr:colOff>314325</xdr:colOff>
      <xdr:row>303</xdr:row>
      <xdr:rowOff>9525</xdr:rowOff>
    </xdr:to>
    <xdr:graphicFrame macro="">
      <xdr:nvGraphicFramePr>
        <xdr:cNvPr id="13" name="Chart 12"/>
        <xdr:cNvGraphicFramePr/>
      </xdr:nvGraphicFramePr>
      <xdr:xfrm>
        <a:off x="66675" y="4555807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303</xdr:row>
      <xdr:rowOff>76200</xdr:rowOff>
    </xdr:from>
    <xdr:to>
      <xdr:col>10</xdr:col>
      <xdr:colOff>314325</xdr:colOff>
      <xdr:row>326</xdr:row>
      <xdr:rowOff>161925</xdr:rowOff>
    </xdr:to>
    <xdr:graphicFrame macro="">
      <xdr:nvGraphicFramePr>
        <xdr:cNvPr id="14" name="Chart 13"/>
        <xdr:cNvGraphicFramePr/>
      </xdr:nvGraphicFramePr>
      <xdr:xfrm>
        <a:off x="66675" y="4943475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327</xdr:row>
      <xdr:rowOff>57150</xdr:rowOff>
    </xdr:from>
    <xdr:to>
      <xdr:col>10</xdr:col>
      <xdr:colOff>314325</xdr:colOff>
      <xdr:row>350</xdr:row>
      <xdr:rowOff>142875</xdr:rowOff>
    </xdr:to>
    <xdr:graphicFrame macro="">
      <xdr:nvGraphicFramePr>
        <xdr:cNvPr id="15" name="Chart 14"/>
        <xdr:cNvGraphicFramePr/>
      </xdr:nvGraphicFramePr>
      <xdr:xfrm>
        <a:off x="66675" y="5330190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351</xdr:row>
      <xdr:rowOff>47625</xdr:rowOff>
    </xdr:from>
    <xdr:to>
      <xdr:col>10</xdr:col>
      <xdr:colOff>314325</xdr:colOff>
      <xdr:row>374</xdr:row>
      <xdr:rowOff>133350</xdr:rowOff>
    </xdr:to>
    <xdr:graphicFrame macro="">
      <xdr:nvGraphicFramePr>
        <xdr:cNvPr id="16" name="Chart 15"/>
        <xdr:cNvGraphicFramePr/>
      </xdr:nvGraphicFramePr>
      <xdr:xfrm>
        <a:off x="66675" y="5717857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16</xdr:row>
      <xdr:rowOff>66675</xdr:rowOff>
    </xdr:from>
    <xdr:to>
      <xdr:col>21</xdr:col>
      <xdr:colOff>28575</xdr:colOff>
      <xdr:row>39</xdr:row>
      <xdr:rowOff>152400</xdr:rowOff>
    </xdr:to>
    <xdr:graphicFrame macro="">
      <xdr:nvGraphicFramePr>
        <xdr:cNvPr id="17" name="Chart 16"/>
        <xdr:cNvGraphicFramePr/>
      </xdr:nvGraphicFramePr>
      <xdr:xfrm>
        <a:off x="6477000" y="295275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40</xdr:row>
      <xdr:rowOff>47625</xdr:rowOff>
    </xdr:from>
    <xdr:to>
      <xdr:col>21</xdr:col>
      <xdr:colOff>28575</xdr:colOff>
      <xdr:row>63</xdr:row>
      <xdr:rowOff>133350</xdr:rowOff>
    </xdr:to>
    <xdr:graphicFrame macro="">
      <xdr:nvGraphicFramePr>
        <xdr:cNvPr id="18" name="Chart 17"/>
        <xdr:cNvGraphicFramePr/>
      </xdr:nvGraphicFramePr>
      <xdr:xfrm>
        <a:off x="6477000" y="681990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64</xdr:row>
      <xdr:rowOff>38100</xdr:rowOff>
    </xdr:from>
    <xdr:to>
      <xdr:col>21</xdr:col>
      <xdr:colOff>28575</xdr:colOff>
      <xdr:row>87</xdr:row>
      <xdr:rowOff>123825</xdr:rowOff>
    </xdr:to>
    <xdr:graphicFrame macro="">
      <xdr:nvGraphicFramePr>
        <xdr:cNvPr id="19" name="Chart 18"/>
        <xdr:cNvGraphicFramePr/>
      </xdr:nvGraphicFramePr>
      <xdr:xfrm>
        <a:off x="6477000" y="1069657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88</xdr:row>
      <xdr:rowOff>28575</xdr:rowOff>
    </xdr:from>
    <xdr:to>
      <xdr:col>21</xdr:col>
      <xdr:colOff>28575</xdr:colOff>
      <xdr:row>111</xdr:row>
      <xdr:rowOff>114300</xdr:rowOff>
    </xdr:to>
    <xdr:graphicFrame macro="">
      <xdr:nvGraphicFramePr>
        <xdr:cNvPr id="20" name="Chart 19"/>
        <xdr:cNvGraphicFramePr/>
      </xdr:nvGraphicFramePr>
      <xdr:xfrm>
        <a:off x="6477000" y="1457325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112</xdr:row>
      <xdr:rowOff>9525</xdr:rowOff>
    </xdr:from>
    <xdr:to>
      <xdr:col>21</xdr:col>
      <xdr:colOff>28575</xdr:colOff>
      <xdr:row>135</xdr:row>
      <xdr:rowOff>95250</xdr:rowOff>
    </xdr:to>
    <xdr:graphicFrame macro="">
      <xdr:nvGraphicFramePr>
        <xdr:cNvPr id="21" name="Chart 20"/>
        <xdr:cNvGraphicFramePr/>
      </xdr:nvGraphicFramePr>
      <xdr:xfrm>
        <a:off x="6477000" y="1844040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136</xdr:row>
      <xdr:rowOff>0</xdr:rowOff>
    </xdr:from>
    <xdr:to>
      <xdr:col>21</xdr:col>
      <xdr:colOff>28575</xdr:colOff>
      <xdr:row>159</xdr:row>
      <xdr:rowOff>85725</xdr:rowOff>
    </xdr:to>
    <xdr:graphicFrame macro="">
      <xdr:nvGraphicFramePr>
        <xdr:cNvPr id="22" name="Chart 21"/>
        <xdr:cNvGraphicFramePr/>
      </xdr:nvGraphicFramePr>
      <xdr:xfrm>
        <a:off x="6477000" y="2231707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159</xdr:row>
      <xdr:rowOff>152400</xdr:rowOff>
    </xdr:from>
    <xdr:to>
      <xdr:col>21</xdr:col>
      <xdr:colOff>28575</xdr:colOff>
      <xdr:row>183</xdr:row>
      <xdr:rowOff>76200</xdr:rowOff>
    </xdr:to>
    <xdr:graphicFrame macro="">
      <xdr:nvGraphicFramePr>
        <xdr:cNvPr id="23" name="Chart 22"/>
        <xdr:cNvGraphicFramePr/>
      </xdr:nvGraphicFramePr>
      <xdr:xfrm>
        <a:off x="6477000" y="2619375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183</xdr:row>
      <xdr:rowOff>133350</xdr:rowOff>
    </xdr:from>
    <xdr:to>
      <xdr:col>21</xdr:col>
      <xdr:colOff>28575</xdr:colOff>
      <xdr:row>207</xdr:row>
      <xdr:rowOff>57150</xdr:rowOff>
    </xdr:to>
    <xdr:graphicFrame macro="">
      <xdr:nvGraphicFramePr>
        <xdr:cNvPr id="24" name="Chart 23"/>
        <xdr:cNvGraphicFramePr/>
      </xdr:nvGraphicFramePr>
      <xdr:xfrm>
        <a:off x="6477000" y="3006090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207</xdr:row>
      <xdr:rowOff>123825</xdr:rowOff>
    </xdr:from>
    <xdr:to>
      <xdr:col>21</xdr:col>
      <xdr:colOff>28575</xdr:colOff>
      <xdr:row>231</xdr:row>
      <xdr:rowOff>47625</xdr:rowOff>
    </xdr:to>
    <xdr:graphicFrame macro="">
      <xdr:nvGraphicFramePr>
        <xdr:cNvPr id="25" name="Chart 24"/>
        <xdr:cNvGraphicFramePr/>
      </xdr:nvGraphicFramePr>
      <xdr:xfrm>
        <a:off x="6477000" y="3393757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231</xdr:row>
      <xdr:rowOff>114300</xdr:rowOff>
    </xdr:from>
    <xdr:to>
      <xdr:col>21</xdr:col>
      <xdr:colOff>28575</xdr:colOff>
      <xdr:row>255</xdr:row>
      <xdr:rowOff>38100</xdr:rowOff>
    </xdr:to>
    <xdr:graphicFrame macro="">
      <xdr:nvGraphicFramePr>
        <xdr:cNvPr id="26" name="Chart 25"/>
        <xdr:cNvGraphicFramePr/>
      </xdr:nvGraphicFramePr>
      <xdr:xfrm>
        <a:off x="6477000" y="3781425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255</xdr:row>
      <xdr:rowOff>95250</xdr:rowOff>
    </xdr:from>
    <xdr:to>
      <xdr:col>21</xdr:col>
      <xdr:colOff>28575</xdr:colOff>
      <xdr:row>279</xdr:row>
      <xdr:rowOff>19050</xdr:rowOff>
    </xdr:to>
    <xdr:graphicFrame macro="">
      <xdr:nvGraphicFramePr>
        <xdr:cNvPr id="27" name="Chart 26"/>
        <xdr:cNvGraphicFramePr/>
      </xdr:nvGraphicFramePr>
      <xdr:xfrm>
        <a:off x="6477000" y="4168140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279</xdr:row>
      <xdr:rowOff>85725</xdr:rowOff>
    </xdr:from>
    <xdr:to>
      <xdr:col>21</xdr:col>
      <xdr:colOff>28575</xdr:colOff>
      <xdr:row>303</xdr:row>
      <xdr:rowOff>9525</xdr:rowOff>
    </xdr:to>
    <xdr:graphicFrame macro="">
      <xdr:nvGraphicFramePr>
        <xdr:cNvPr id="28" name="Chart 27"/>
        <xdr:cNvGraphicFramePr/>
      </xdr:nvGraphicFramePr>
      <xdr:xfrm>
        <a:off x="6477000" y="4555807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303</xdr:row>
      <xdr:rowOff>76200</xdr:rowOff>
    </xdr:from>
    <xdr:to>
      <xdr:col>21</xdr:col>
      <xdr:colOff>28575</xdr:colOff>
      <xdr:row>326</xdr:row>
      <xdr:rowOff>161925</xdr:rowOff>
    </xdr:to>
    <xdr:graphicFrame macro="">
      <xdr:nvGraphicFramePr>
        <xdr:cNvPr id="29" name="Chart 28"/>
        <xdr:cNvGraphicFramePr/>
      </xdr:nvGraphicFramePr>
      <xdr:xfrm>
        <a:off x="6477000" y="4943475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327</xdr:row>
      <xdr:rowOff>57150</xdr:rowOff>
    </xdr:from>
    <xdr:to>
      <xdr:col>21</xdr:col>
      <xdr:colOff>28575</xdr:colOff>
      <xdr:row>350</xdr:row>
      <xdr:rowOff>142875</xdr:rowOff>
    </xdr:to>
    <xdr:graphicFrame macro="">
      <xdr:nvGraphicFramePr>
        <xdr:cNvPr id="30" name="Chart 29"/>
        <xdr:cNvGraphicFramePr/>
      </xdr:nvGraphicFramePr>
      <xdr:xfrm>
        <a:off x="6477000" y="5330190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351</xdr:row>
      <xdr:rowOff>47625</xdr:rowOff>
    </xdr:from>
    <xdr:to>
      <xdr:col>21</xdr:col>
      <xdr:colOff>28575</xdr:colOff>
      <xdr:row>374</xdr:row>
      <xdr:rowOff>133350</xdr:rowOff>
    </xdr:to>
    <xdr:graphicFrame macro="">
      <xdr:nvGraphicFramePr>
        <xdr:cNvPr id="31" name="Chart 30"/>
        <xdr:cNvGraphicFramePr/>
      </xdr:nvGraphicFramePr>
      <xdr:xfrm>
        <a:off x="6477000" y="5717857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16</xdr:row>
      <xdr:rowOff>66675</xdr:rowOff>
    </xdr:from>
    <xdr:to>
      <xdr:col>31</xdr:col>
      <xdr:colOff>342900</xdr:colOff>
      <xdr:row>39</xdr:row>
      <xdr:rowOff>152400</xdr:rowOff>
    </xdr:to>
    <xdr:graphicFrame macro="">
      <xdr:nvGraphicFramePr>
        <xdr:cNvPr id="32" name="Chart 31"/>
        <xdr:cNvGraphicFramePr/>
      </xdr:nvGraphicFramePr>
      <xdr:xfrm>
        <a:off x="12887325" y="295275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40</xdr:row>
      <xdr:rowOff>47625</xdr:rowOff>
    </xdr:from>
    <xdr:to>
      <xdr:col>31</xdr:col>
      <xdr:colOff>342900</xdr:colOff>
      <xdr:row>63</xdr:row>
      <xdr:rowOff>133350</xdr:rowOff>
    </xdr:to>
    <xdr:graphicFrame macro="">
      <xdr:nvGraphicFramePr>
        <xdr:cNvPr id="33" name="Chart 32"/>
        <xdr:cNvGraphicFramePr/>
      </xdr:nvGraphicFramePr>
      <xdr:xfrm>
        <a:off x="12887325" y="681990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64</xdr:row>
      <xdr:rowOff>38100</xdr:rowOff>
    </xdr:from>
    <xdr:to>
      <xdr:col>31</xdr:col>
      <xdr:colOff>342900</xdr:colOff>
      <xdr:row>87</xdr:row>
      <xdr:rowOff>123825</xdr:rowOff>
    </xdr:to>
    <xdr:graphicFrame macro="">
      <xdr:nvGraphicFramePr>
        <xdr:cNvPr id="34" name="Chart 33"/>
        <xdr:cNvGraphicFramePr/>
      </xdr:nvGraphicFramePr>
      <xdr:xfrm>
        <a:off x="12887325" y="1069657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88</xdr:row>
      <xdr:rowOff>28575</xdr:rowOff>
    </xdr:from>
    <xdr:to>
      <xdr:col>31</xdr:col>
      <xdr:colOff>342900</xdr:colOff>
      <xdr:row>111</xdr:row>
      <xdr:rowOff>114300</xdr:rowOff>
    </xdr:to>
    <xdr:graphicFrame macro="">
      <xdr:nvGraphicFramePr>
        <xdr:cNvPr id="35" name="Chart 34"/>
        <xdr:cNvGraphicFramePr/>
      </xdr:nvGraphicFramePr>
      <xdr:xfrm>
        <a:off x="12887325" y="1457325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112</xdr:row>
      <xdr:rowOff>9525</xdr:rowOff>
    </xdr:from>
    <xdr:to>
      <xdr:col>31</xdr:col>
      <xdr:colOff>342900</xdr:colOff>
      <xdr:row>135</xdr:row>
      <xdr:rowOff>95250</xdr:rowOff>
    </xdr:to>
    <xdr:graphicFrame macro="">
      <xdr:nvGraphicFramePr>
        <xdr:cNvPr id="36" name="Chart 35"/>
        <xdr:cNvGraphicFramePr/>
      </xdr:nvGraphicFramePr>
      <xdr:xfrm>
        <a:off x="12887325" y="1844040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136</xdr:row>
      <xdr:rowOff>0</xdr:rowOff>
    </xdr:from>
    <xdr:to>
      <xdr:col>31</xdr:col>
      <xdr:colOff>342900</xdr:colOff>
      <xdr:row>159</xdr:row>
      <xdr:rowOff>85725</xdr:rowOff>
    </xdr:to>
    <xdr:graphicFrame macro="">
      <xdr:nvGraphicFramePr>
        <xdr:cNvPr id="37" name="Chart 36"/>
        <xdr:cNvGraphicFramePr/>
      </xdr:nvGraphicFramePr>
      <xdr:xfrm>
        <a:off x="12887325" y="2231707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159</xdr:row>
      <xdr:rowOff>152400</xdr:rowOff>
    </xdr:from>
    <xdr:to>
      <xdr:col>31</xdr:col>
      <xdr:colOff>342900</xdr:colOff>
      <xdr:row>183</xdr:row>
      <xdr:rowOff>76200</xdr:rowOff>
    </xdr:to>
    <xdr:graphicFrame macro="">
      <xdr:nvGraphicFramePr>
        <xdr:cNvPr id="38" name="Chart 37"/>
        <xdr:cNvGraphicFramePr/>
      </xdr:nvGraphicFramePr>
      <xdr:xfrm>
        <a:off x="12887325" y="2619375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183</xdr:row>
      <xdr:rowOff>133350</xdr:rowOff>
    </xdr:from>
    <xdr:to>
      <xdr:col>31</xdr:col>
      <xdr:colOff>342900</xdr:colOff>
      <xdr:row>207</xdr:row>
      <xdr:rowOff>57150</xdr:rowOff>
    </xdr:to>
    <xdr:graphicFrame macro="">
      <xdr:nvGraphicFramePr>
        <xdr:cNvPr id="39" name="Chart 38"/>
        <xdr:cNvGraphicFramePr/>
      </xdr:nvGraphicFramePr>
      <xdr:xfrm>
        <a:off x="12887325" y="3006090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207</xdr:row>
      <xdr:rowOff>123825</xdr:rowOff>
    </xdr:from>
    <xdr:to>
      <xdr:col>31</xdr:col>
      <xdr:colOff>342900</xdr:colOff>
      <xdr:row>231</xdr:row>
      <xdr:rowOff>47625</xdr:rowOff>
    </xdr:to>
    <xdr:graphicFrame macro="">
      <xdr:nvGraphicFramePr>
        <xdr:cNvPr id="40" name="Chart 39"/>
        <xdr:cNvGraphicFramePr/>
      </xdr:nvGraphicFramePr>
      <xdr:xfrm>
        <a:off x="12887325" y="3393757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231</xdr:row>
      <xdr:rowOff>114300</xdr:rowOff>
    </xdr:from>
    <xdr:to>
      <xdr:col>31</xdr:col>
      <xdr:colOff>342900</xdr:colOff>
      <xdr:row>255</xdr:row>
      <xdr:rowOff>38100</xdr:rowOff>
    </xdr:to>
    <xdr:graphicFrame macro="">
      <xdr:nvGraphicFramePr>
        <xdr:cNvPr id="41" name="Chart 40"/>
        <xdr:cNvGraphicFramePr/>
      </xdr:nvGraphicFramePr>
      <xdr:xfrm>
        <a:off x="12887325" y="3781425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255</xdr:row>
      <xdr:rowOff>95250</xdr:rowOff>
    </xdr:from>
    <xdr:to>
      <xdr:col>31</xdr:col>
      <xdr:colOff>342900</xdr:colOff>
      <xdr:row>279</xdr:row>
      <xdr:rowOff>19050</xdr:rowOff>
    </xdr:to>
    <xdr:graphicFrame macro="">
      <xdr:nvGraphicFramePr>
        <xdr:cNvPr id="42" name="Chart 41"/>
        <xdr:cNvGraphicFramePr/>
      </xdr:nvGraphicFramePr>
      <xdr:xfrm>
        <a:off x="12887325" y="4168140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279</xdr:row>
      <xdr:rowOff>85725</xdr:rowOff>
    </xdr:from>
    <xdr:to>
      <xdr:col>31</xdr:col>
      <xdr:colOff>342900</xdr:colOff>
      <xdr:row>303</xdr:row>
      <xdr:rowOff>9525</xdr:rowOff>
    </xdr:to>
    <xdr:graphicFrame macro="">
      <xdr:nvGraphicFramePr>
        <xdr:cNvPr id="43" name="Chart 42"/>
        <xdr:cNvGraphicFramePr/>
      </xdr:nvGraphicFramePr>
      <xdr:xfrm>
        <a:off x="12887325" y="4555807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303</xdr:row>
      <xdr:rowOff>76200</xdr:rowOff>
    </xdr:from>
    <xdr:to>
      <xdr:col>31</xdr:col>
      <xdr:colOff>342900</xdr:colOff>
      <xdr:row>326</xdr:row>
      <xdr:rowOff>161925</xdr:rowOff>
    </xdr:to>
    <xdr:graphicFrame macro="">
      <xdr:nvGraphicFramePr>
        <xdr:cNvPr id="44" name="Chart 43"/>
        <xdr:cNvGraphicFramePr/>
      </xdr:nvGraphicFramePr>
      <xdr:xfrm>
        <a:off x="12887325" y="4943475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327</xdr:row>
      <xdr:rowOff>57150</xdr:rowOff>
    </xdr:from>
    <xdr:to>
      <xdr:col>31</xdr:col>
      <xdr:colOff>342900</xdr:colOff>
      <xdr:row>350</xdr:row>
      <xdr:rowOff>142875</xdr:rowOff>
    </xdr:to>
    <xdr:graphicFrame macro="">
      <xdr:nvGraphicFramePr>
        <xdr:cNvPr id="45" name="Chart 44"/>
        <xdr:cNvGraphicFramePr/>
      </xdr:nvGraphicFramePr>
      <xdr:xfrm>
        <a:off x="12887325" y="5330190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351</xdr:row>
      <xdr:rowOff>47625</xdr:rowOff>
    </xdr:from>
    <xdr:to>
      <xdr:col>31</xdr:col>
      <xdr:colOff>342900</xdr:colOff>
      <xdr:row>374</xdr:row>
      <xdr:rowOff>133350</xdr:rowOff>
    </xdr:to>
    <xdr:graphicFrame macro="">
      <xdr:nvGraphicFramePr>
        <xdr:cNvPr id="46" name="Chart 45"/>
        <xdr:cNvGraphicFramePr/>
      </xdr:nvGraphicFramePr>
      <xdr:xfrm>
        <a:off x="12887325" y="57178575"/>
        <a:ext cx="6353175" cy="3810000"/>
      </xdr:xfrm>
      <a:graphic>
        <a:graphicData uri="http://schemas.openxmlformats.org/drawingml/2006/chart">
          <c:chart xmlns:c="http://schemas.openxmlformats.org/drawingml/2006/chart" r:id="rId4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238125</xdr:colOff>
          <xdr:row>1</xdr:row>
          <xdr:rowOff>47625</xdr:rowOff>
        </xdr:from>
        <xdr:to>
          <xdr:col>4</xdr:col>
          <xdr:colOff>219075</xdr:colOff>
          <xdr:row>4</xdr:row>
          <xdr:rowOff>0</xdr:rowOff>
        </xdr:to>
        <xdr:sp macro="" textlink="">
          <xdr:nvSpPr>
            <xdr:cNvPr id="279553" name="Button 1" hidden="1">
              <a:extLst xmlns:a="http://schemas.openxmlformats.org/drawingml/2006/main">
                <a:ext uri="{63B3BB69-23CF-44E3-9099-C40C66FF867C}">
                  <a14:compatExt spid="_x0000_s27955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FF"/>
                  </a:solidFill>
                  <a:latin typeface="Arial"/>
                  <a:cs typeface="Arial"/>
                </a:rPr>
                <a:t>Generate Report </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topLeftCell="A1">
      <selection activeCell="X7" sqref="X7"/>
    </sheetView>
  </sheetViews>
  <sheetFormatPr defaultColWidth="9.140625" defaultRowHeight="12.75"/>
  <sheetData>
    <row r="1" ht="14.25">
      <c r="A1" s="31" t="s">
        <v>146</v>
      </c>
    </row>
    <row r="2" ht="14.25">
      <c r="A2" s="31"/>
    </row>
    <row r="3" ht="15">
      <c r="A3" s="32" t="s">
        <v>147</v>
      </c>
    </row>
    <row r="4" ht="14.25">
      <c r="A4" s="31" t="s">
        <v>148</v>
      </c>
    </row>
    <row r="5" ht="14.25">
      <c r="A5" s="31" t="s">
        <v>149</v>
      </c>
    </row>
    <row r="6" ht="14.25">
      <c r="A6" s="31" t="s">
        <v>150</v>
      </c>
    </row>
    <row r="7" ht="14.25">
      <c r="A7" s="31" t="s">
        <v>151</v>
      </c>
    </row>
    <row r="8" ht="14.25">
      <c r="A8" s="31" t="s">
        <v>152</v>
      </c>
    </row>
    <row r="9" ht="14.25">
      <c r="A9" s="31" t="s">
        <v>153</v>
      </c>
    </row>
    <row r="10" ht="14.25">
      <c r="A10" s="31" t="s">
        <v>154</v>
      </c>
    </row>
    <row r="11" ht="14.25">
      <c r="A11" s="31" t="s">
        <v>155</v>
      </c>
    </row>
    <row r="12" ht="14.25">
      <c r="A12" s="31" t="s">
        <v>156</v>
      </c>
    </row>
    <row r="13" ht="14.25">
      <c r="A13" s="31" t="s">
        <v>157</v>
      </c>
    </row>
    <row r="14" ht="14.25">
      <c r="A14" s="31" t="s">
        <v>158</v>
      </c>
    </row>
    <row r="15" ht="14.25">
      <c r="A15" s="31" t="s">
        <v>159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40"/>
  <sheetViews>
    <sheetView workbookViewId="0" topLeftCell="A1">
      <selection activeCell="B13" sqref="B13"/>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144</v>
      </c>
      <c r="D6" t="s">
        <v>144</v>
      </c>
      <c r="E6" t="s">
        <v>144</v>
      </c>
      <c r="F6" t="s">
        <v>144</v>
      </c>
      <c r="G6" t="s">
        <v>144</v>
      </c>
      <c r="H6" t="s">
        <v>144</v>
      </c>
      <c r="I6" t="s">
        <v>144</v>
      </c>
      <c r="J6" t="s">
        <v>144</v>
      </c>
      <c r="K6" t="s">
        <v>144</v>
      </c>
      <c r="L6" t="s">
        <v>144</v>
      </c>
      <c r="M6" t="s">
        <v>144</v>
      </c>
      <c r="N6" t="s">
        <v>144</v>
      </c>
      <c r="O6" t="s">
        <v>144</v>
      </c>
      <c r="P6" t="s">
        <v>144</v>
      </c>
      <c r="Q6" t="s">
        <v>144</v>
      </c>
      <c r="R6" t="s">
        <v>144</v>
      </c>
      <c r="S6" t="s">
        <v>144</v>
      </c>
      <c r="T6" t="s">
        <v>144</v>
      </c>
      <c r="U6" t="s">
        <v>144</v>
      </c>
      <c r="V6" t="s">
        <v>144</v>
      </c>
      <c r="W6" t="s">
        <v>144</v>
      </c>
      <c r="X6" t="s">
        <v>144</v>
      </c>
      <c r="Y6" t="s">
        <v>144</v>
      </c>
      <c r="Z6" t="s">
        <v>144</v>
      </c>
      <c r="AA6" t="s">
        <v>144</v>
      </c>
      <c r="AB6" t="s">
        <v>144</v>
      </c>
      <c r="AC6" t="s">
        <v>144</v>
      </c>
      <c r="AD6" t="s">
        <v>144</v>
      </c>
      <c r="AE6" t="s">
        <v>144</v>
      </c>
      <c r="AF6" t="s">
        <v>144</v>
      </c>
      <c r="AG6" t="s">
        <v>144</v>
      </c>
      <c r="AH6" t="s">
        <v>144</v>
      </c>
      <c r="AI6" t="s">
        <v>144</v>
      </c>
      <c r="AJ6" t="s">
        <v>144</v>
      </c>
      <c r="AK6" t="s">
        <v>144</v>
      </c>
      <c r="AL6" t="s">
        <v>144</v>
      </c>
      <c r="AM6" t="s">
        <v>144</v>
      </c>
      <c r="AN6" t="s">
        <v>144</v>
      </c>
      <c r="AO6" t="s">
        <v>144</v>
      </c>
      <c r="AP6" t="s">
        <v>144</v>
      </c>
      <c r="AQ6" t="s">
        <v>144</v>
      </c>
      <c r="AR6" t="s">
        <v>144</v>
      </c>
      <c r="AS6" t="s">
        <v>144</v>
      </c>
      <c r="AT6" t="s">
        <v>144</v>
      </c>
      <c r="AU6" t="s">
        <v>144</v>
      </c>
      <c r="AV6" t="s">
        <v>144</v>
      </c>
      <c r="AW6" t="s">
        <v>144</v>
      </c>
      <c r="AX6" t="s">
        <v>144</v>
      </c>
      <c r="AY6" t="s">
        <v>144</v>
      </c>
      <c r="AZ6" t="s">
        <v>144</v>
      </c>
      <c r="BA6" t="s">
        <v>144</v>
      </c>
    </row>
    <row r="7" spans="1:53" ht="12.75">
      <c r="A7" s="2" t="s">
        <v>52</v>
      </c>
      <c r="C7" s="23">
        <v>42086</v>
      </c>
      <c r="D7" s="23">
        <v>42086</v>
      </c>
      <c r="E7" s="23">
        <v>42086</v>
      </c>
      <c r="F7" s="23">
        <v>42086</v>
      </c>
      <c r="G7" s="23">
        <v>42086</v>
      </c>
      <c r="H7" s="23">
        <v>42086</v>
      </c>
      <c r="I7" s="23">
        <v>42086</v>
      </c>
      <c r="J7" s="23">
        <v>42086</v>
      </c>
      <c r="K7" s="23">
        <v>42086</v>
      </c>
      <c r="L7" s="23">
        <v>42086</v>
      </c>
      <c r="M7" s="23">
        <v>42086</v>
      </c>
      <c r="N7" s="23">
        <v>42086</v>
      </c>
      <c r="O7" s="23">
        <v>42086</v>
      </c>
      <c r="P7" s="23">
        <v>42086</v>
      </c>
      <c r="Q7" s="23">
        <v>42086</v>
      </c>
      <c r="R7" s="23">
        <v>42086</v>
      </c>
      <c r="S7" s="23">
        <v>42086</v>
      </c>
      <c r="T7" s="23">
        <v>42086</v>
      </c>
      <c r="U7" s="23">
        <v>42086</v>
      </c>
      <c r="V7" s="23">
        <v>42086</v>
      </c>
      <c r="W7" s="23">
        <v>42086</v>
      </c>
      <c r="X7" s="23">
        <v>42086</v>
      </c>
      <c r="Y7" s="23">
        <v>42086</v>
      </c>
      <c r="Z7" s="23">
        <v>42086</v>
      </c>
      <c r="AA7" s="23">
        <v>42086</v>
      </c>
      <c r="AB7" s="23">
        <v>42086</v>
      </c>
      <c r="AC7" s="23">
        <v>42086</v>
      </c>
      <c r="AD7" s="23">
        <v>42086</v>
      </c>
      <c r="AE7" s="23">
        <v>42086</v>
      </c>
      <c r="AF7" s="23">
        <v>42086</v>
      </c>
      <c r="AG7" s="23">
        <v>42086</v>
      </c>
      <c r="AH7" s="23">
        <v>42086</v>
      </c>
      <c r="AI7" s="23">
        <v>42086</v>
      </c>
      <c r="AJ7" s="23">
        <v>42086</v>
      </c>
      <c r="AK7" s="23">
        <v>42086</v>
      </c>
      <c r="AL7" s="23">
        <v>42086</v>
      </c>
      <c r="AM7" s="23">
        <v>42086</v>
      </c>
      <c r="AN7" s="23">
        <v>42086</v>
      </c>
      <c r="AO7" s="23">
        <v>42086</v>
      </c>
      <c r="AP7" s="23">
        <v>42086</v>
      </c>
      <c r="AQ7" s="23">
        <v>42086</v>
      </c>
      <c r="AR7" s="23">
        <v>42086</v>
      </c>
      <c r="AS7" s="23">
        <v>42086</v>
      </c>
      <c r="AT7" s="23">
        <v>42086</v>
      </c>
      <c r="AU7" s="23">
        <v>42086</v>
      </c>
      <c r="AV7" s="23">
        <v>42086</v>
      </c>
      <c r="AW7" s="23">
        <v>42086</v>
      </c>
      <c r="AX7" s="23">
        <v>42086</v>
      </c>
      <c r="AY7" s="23">
        <v>42086</v>
      </c>
      <c r="AZ7" s="23">
        <v>42086</v>
      </c>
      <c r="BA7" s="23">
        <v>42086</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42113</v>
      </c>
      <c r="D9" s="23">
        <v>42113</v>
      </c>
      <c r="E9" s="23">
        <v>42113</v>
      </c>
      <c r="F9" s="23">
        <v>42113</v>
      </c>
      <c r="G9" s="23">
        <v>42113</v>
      </c>
      <c r="H9" s="23">
        <v>42113</v>
      </c>
      <c r="I9" s="23">
        <v>42113</v>
      </c>
      <c r="J9" s="23">
        <v>42113</v>
      </c>
      <c r="K9" s="23">
        <v>42113</v>
      </c>
      <c r="L9" s="23">
        <v>42113</v>
      </c>
      <c r="M9" s="23">
        <v>42113</v>
      </c>
      <c r="N9" s="23">
        <v>42113</v>
      </c>
      <c r="O9" s="23">
        <v>42113</v>
      </c>
      <c r="P9" s="23">
        <v>42113</v>
      </c>
      <c r="Q9" s="23">
        <v>42113</v>
      </c>
      <c r="R9" s="23">
        <v>42113</v>
      </c>
      <c r="S9" s="23">
        <v>42113</v>
      </c>
      <c r="T9" s="23">
        <v>42113</v>
      </c>
      <c r="U9" s="23">
        <v>42113</v>
      </c>
      <c r="V9" s="23">
        <v>42113</v>
      </c>
      <c r="W9" s="23">
        <v>42113</v>
      </c>
      <c r="X9" s="23">
        <v>42113</v>
      </c>
      <c r="Y9" s="23">
        <v>42113</v>
      </c>
      <c r="Z9" s="23">
        <v>42113</v>
      </c>
      <c r="AA9" s="23">
        <v>42113</v>
      </c>
      <c r="AB9" s="23">
        <v>42113</v>
      </c>
      <c r="AC9" s="23">
        <v>42113</v>
      </c>
      <c r="AD9" s="23">
        <v>42113</v>
      </c>
      <c r="AE9" s="23">
        <v>42113</v>
      </c>
      <c r="AF9" s="23">
        <v>42113</v>
      </c>
      <c r="AG9" s="23">
        <v>42113</v>
      </c>
      <c r="AH9" s="23">
        <v>42113</v>
      </c>
      <c r="AI9" s="23">
        <v>42113</v>
      </c>
      <c r="AJ9" s="23">
        <v>42113</v>
      </c>
      <c r="AK9" s="23">
        <v>42113</v>
      </c>
      <c r="AL9" s="23">
        <v>42113</v>
      </c>
      <c r="AM9" s="23">
        <v>42113</v>
      </c>
      <c r="AN9" s="23">
        <v>42113</v>
      </c>
      <c r="AO9" s="23">
        <v>42113</v>
      </c>
      <c r="AP9" s="23">
        <v>42113</v>
      </c>
      <c r="AQ9" s="23">
        <v>42113</v>
      </c>
      <c r="AR9" s="23">
        <v>42113</v>
      </c>
      <c r="AS9" s="23">
        <v>42113</v>
      </c>
      <c r="AT9" s="23">
        <v>42113</v>
      </c>
      <c r="AU9" s="23">
        <v>42113</v>
      </c>
      <c r="AV9" s="23">
        <v>42113</v>
      </c>
      <c r="AW9" s="23">
        <v>42113</v>
      </c>
      <c r="AX9" s="23">
        <v>42113</v>
      </c>
      <c r="AY9" s="23">
        <v>42113</v>
      </c>
      <c r="AZ9" s="23">
        <v>42113</v>
      </c>
      <c r="BA9" s="23">
        <v>42113</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42087</v>
      </c>
      <c r="C13" s="26">
        <v>610</v>
      </c>
      <c r="D13" s="26">
        <v>602</v>
      </c>
      <c r="E13" s="26">
        <v>599</v>
      </c>
      <c r="F13" s="26">
        <v>488</v>
      </c>
      <c r="G13" s="26">
        <v>580</v>
      </c>
      <c r="H13" s="26">
        <v>649</v>
      </c>
      <c r="I13" s="26">
        <v>581</v>
      </c>
      <c r="J13" s="26">
        <v>581</v>
      </c>
      <c r="K13" s="26">
        <v>591</v>
      </c>
      <c r="L13" s="26">
        <v>595</v>
      </c>
      <c r="M13" s="26">
        <v>598</v>
      </c>
      <c r="N13" s="26">
        <v>616</v>
      </c>
      <c r="O13" s="26">
        <v>619</v>
      </c>
      <c r="P13" s="26">
        <v>586</v>
      </c>
      <c r="Q13" s="26">
        <v>616</v>
      </c>
      <c r="R13" s="26">
        <v>555</v>
      </c>
      <c r="S13" s="26">
        <v>590</v>
      </c>
      <c r="T13" s="26">
        <v>0.32899999618530273</v>
      </c>
      <c r="U13" s="26">
        <v>0.32499998807907104</v>
      </c>
      <c r="V13" s="26">
        <v>0.3230000138282776</v>
      </c>
      <c r="W13" s="26">
        <v>0.2619999945163727</v>
      </c>
      <c r="X13" s="26">
        <v>0.32100000977516174</v>
      </c>
      <c r="Y13" s="26">
        <v>0.3880000114440918</v>
      </c>
      <c r="Z13" s="26">
        <v>0.32100000977516174</v>
      </c>
      <c r="AA13" s="26">
        <v>0.32100000977516174</v>
      </c>
      <c r="AB13" s="26">
        <v>0.3199999928474426</v>
      </c>
      <c r="AC13" s="26">
        <v>0.32199999690055847</v>
      </c>
      <c r="AD13" s="26">
        <v>0.3240000009536743</v>
      </c>
      <c r="AE13" s="26">
        <v>0.3199999928474426</v>
      </c>
      <c r="AF13" s="26">
        <v>0.33000001311302185</v>
      </c>
      <c r="AG13" s="26">
        <v>0.29600000381469727</v>
      </c>
      <c r="AH13" s="26">
        <v>0.31700000166893005</v>
      </c>
      <c r="AI13" s="26">
        <v>0.22699999809265137</v>
      </c>
      <c r="AJ13" s="26">
        <v>0.2709999978542328</v>
      </c>
      <c r="AK13" s="26">
        <v>5.579999923706055</v>
      </c>
      <c r="AL13" s="26">
        <v>5.579999923706055</v>
      </c>
      <c r="AM13" s="26">
        <v>5.579999923706055</v>
      </c>
      <c r="AN13" s="26">
        <v>6.25</v>
      </c>
      <c r="AO13" s="26">
        <v>5.46999979019165</v>
      </c>
      <c r="AP13" s="26">
        <v>4.199999809265137</v>
      </c>
      <c r="AQ13" s="26">
        <v>5.510000228881836</v>
      </c>
      <c r="AR13" s="26">
        <v>5.510000228881836</v>
      </c>
      <c r="AS13" s="26">
        <v>5.71999979019165</v>
      </c>
      <c r="AT13" s="26">
        <v>5.690000057220459</v>
      </c>
      <c r="AU13" s="26">
        <v>5.639999866485596</v>
      </c>
      <c r="AV13" s="26">
        <v>5.079999923706055</v>
      </c>
      <c r="AW13" s="26">
        <v>5.070000171661377</v>
      </c>
      <c r="AX13" s="26">
        <v>3.8399999141693115</v>
      </c>
      <c r="AY13" s="26">
        <v>3.009999990463257</v>
      </c>
      <c r="AZ13" s="26">
        <v>1.2999999523162842</v>
      </c>
      <c r="BA13" s="26">
        <v>1.8899999856948853</v>
      </c>
    </row>
    <row r="14" spans="2:53" ht="12.75">
      <c r="B14" s="25">
        <v>42088</v>
      </c>
      <c r="C14" s="26">
        <v>610</v>
      </c>
      <c r="D14" s="26">
        <v>602.14453125</v>
      </c>
      <c r="E14" s="26">
        <v>604.1300659179688</v>
      </c>
      <c r="F14" s="26">
        <v>488.1097106933594</v>
      </c>
      <c r="G14" s="26">
        <v>579.1629028320312</v>
      </c>
      <c r="H14" s="26">
        <v>649</v>
      </c>
      <c r="I14" s="26">
        <v>579.8938598632812</v>
      </c>
      <c r="J14" s="26">
        <v>581</v>
      </c>
      <c r="K14" s="26">
        <v>588.1696166992188</v>
      </c>
      <c r="L14" s="26">
        <v>594.1030883789062</v>
      </c>
      <c r="M14" s="26">
        <v>596.7399291992188</v>
      </c>
      <c r="N14" s="26">
        <v>611.5279541015625</v>
      </c>
      <c r="O14" s="26">
        <v>616.99951171875</v>
      </c>
      <c r="P14" s="26">
        <v>595.6011962890625</v>
      </c>
      <c r="Q14" s="26">
        <v>627.903076171875</v>
      </c>
      <c r="R14" s="26">
        <v>608.525634765625</v>
      </c>
      <c r="S14" s="26">
        <v>595.0587768554688</v>
      </c>
      <c r="T14" s="26">
        <v>0.32899999618530273</v>
      </c>
      <c r="U14" s="26">
        <v>0.3250909149646759</v>
      </c>
      <c r="V14" s="26">
        <v>0.326078325510025</v>
      </c>
      <c r="W14" s="26">
        <v>0.2620484232902527</v>
      </c>
      <c r="X14" s="26">
        <v>0.320313036441803</v>
      </c>
      <c r="Y14" s="26">
        <v>0.3880000114440918</v>
      </c>
      <c r="Z14" s="26">
        <v>0.3207017183303833</v>
      </c>
      <c r="AA14" s="26">
        <v>0.32100000977516174</v>
      </c>
      <c r="AB14" s="26">
        <v>0.31904298067092896</v>
      </c>
      <c r="AC14" s="26">
        <v>0.32154563069343567</v>
      </c>
      <c r="AD14" s="26">
        <v>0.3231445252895355</v>
      </c>
      <c r="AE14" s="26">
        <v>0.3191449046134949</v>
      </c>
      <c r="AF14" s="26">
        <v>0.3259515166282654</v>
      </c>
      <c r="AG14" s="26">
        <v>0.30896905064582825</v>
      </c>
      <c r="AH14" s="26">
        <v>0.31589028239250183</v>
      </c>
      <c r="AI14" s="26">
        <v>0.21572138369083405</v>
      </c>
      <c r="AJ14" s="26">
        <v>0.2799990177154541</v>
      </c>
      <c r="AK14" s="26">
        <v>5.579999923706055</v>
      </c>
      <c r="AL14" s="26">
        <v>5.579999923706055</v>
      </c>
      <c r="AM14" s="26">
        <v>5.579999923706055</v>
      </c>
      <c r="AN14" s="26">
        <v>6.249454975128174</v>
      </c>
      <c r="AO14" s="26">
        <v>5.472617149353027</v>
      </c>
      <c r="AP14" s="26">
        <v>4.199999809265137</v>
      </c>
      <c r="AQ14" s="26">
        <v>5.4804158210754395</v>
      </c>
      <c r="AR14" s="26">
        <v>5.510000228881836</v>
      </c>
      <c r="AS14" s="26">
        <v>5.7388691902160645</v>
      </c>
      <c r="AT14" s="26">
        <v>5.696725845336914</v>
      </c>
      <c r="AU14" s="26">
        <v>5.661000728607178</v>
      </c>
      <c r="AV14" s="26">
        <v>5.23267936706543</v>
      </c>
      <c r="AW14" s="26">
        <v>5.07995080947876</v>
      </c>
      <c r="AX14" s="26">
        <v>4.353726863861084</v>
      </c>
      <c r="AY14" s="26">
        <v>3.3877320289611816</v>
      </c>
      <c r="AZ14" s="26">
        <v>1.0826667547225952</v>
      </c>
      <c r="BA14" s="26">
        <v>2.072648763656616</v>
      </c>
    </row>
    <row r="15" spans="2:53" ht="12.75">
      <c r="B15" s="25">
        <v>42089</v>
      </c>
      <c r="C15" s="26">
        <v>610</v>
      </c>
      <c r="D15" s="26">
        <v>608.50341796875</v>
      </c>
      <c r="E15" s="26">
        <v>608.9616088867188</v>
      </c>
      <c r="F15" s="26">
        <v>497.1878356933594</v>
      </c>
      <c r="G15" s="26">
        <v>580.1582641601562</v>
      </c>
      <c r="H15" s="26">
        <v>649</v>
      </c>
      <c r="I15" s="26">
        <v>579.8278198242188</v>
      </c>
      <c r="J15" s="26">
        <v>580.9981689453125</v>
      </c>
      <c r="K15" s="26">
        <v>586.3985595703125</v>
      </c>
      <c r="L15" s="26">
        <v>590.0181884765625</v>
      </c>
      <c r="M15" s="26">
        <v>594.86328125</v>
      </c>
      <c r="N15" s="26">
        <v>607.7421875</v>
      </c>
      <c r="O15" s="26">
        <v>615.8880004882812</v>
      </c>
      <c r="P15" s="26">
        <v>590.3300170898438</v>
      </c>
      <c r="Q15" s="26">
        <v>605.4754638671875</v>
      </c>
      <c r="R15" s="26">
        <v>604.8029174804688</v>
      </c>
      <c r="S15" s="26">
        <v>599.1685791015625</v>
      </c>
      <c r="T15" s="26">
        <v>0.32899999618530273</v>
      </c>
      <c r="U15" s="26">
        <v>0.3288642466068268</v>
      </c>
      <c r="V15" s="26">
        <v>0.32846757769584656</v>
      </c>
      <c r="W15" s="26">
        <v>0.2665954530239105</v>
      </c>
      <c r="X15" s="26">
        <v>0.3211371600627899</v>
      </c>
      <c r="Y15" s="26">
        <v>0.3880000114440918</v>
      </c>
      <c r="Z15" s="26">
        <v>0.3206995129585266</v>
      </c>
      <c r="AA15" s="26">
        <v>0.32100000977516174</v>
      </c>
      <c r="AB15" s="26">
        <v>0.3181406557559967</v>
      </c>
      <c r="AC15" s="26">
        <v>0.3196965754032135</v>
      </c>
      <c r="AD15" s="26">
        <v>0.32196053862571716</v>
      </c>
      <c r="AE15" s="26">
        <v>0.3191557228565216</v>
      </c>
      <c r="AF15" s="26">
        <v>0.32000333070755005</v>
      </c>
      <c r="AG15" s="26">
        <v>0.30371323227882385</v>
      </c>
      <c r="AH15" s="26">
        <v>0.3016537129878998</v>
      </c>
      <c r="AI15" s="26">
        <v>0.22146092355251312</v>
      </c>
      <c r="AJ15" s="26">
        <v>0.2868020236492157</v>
      </c>
      <c r="AK15" s="26">
        <v>5.579999923706055</v>
      </c>
      <c r="AL15" s="26">
        <v>5.579999923706055</v>
      </c>
      <c r="AM15" s="26">
        <v>5.579999923706055</v>
      </c>
      <c r="AN15" s="26">
        <v>6.204071998596191</v>
      </c>
      <c r="AO15" s="26">
        <v>5.454418182373047</v>
      </c>
      <c r="AP15" s="26">
        <v>4.199999809265137</v>
      </c>
      <c r="AQ15" s="26">
        <v>5.474246025085449</v>
      </c>
      <c r="AR15" s="26">
        <v>5.509958744049072</v>
      </c>
      <c r="AS15" s="26">
        <v>5.739999771118164</v>
      </c>
      <c r="AT15" s="26">
        <v>5.726524353027344</v>
      </c>
      <c r="AU15" s="26">
        <v>5.690976142883301</v>
      </c>
      <c r="AV15" s="26">
        <v>5.349409580230713</v>
      </c>
      <c r="AW15" s="26">
        <v>5.0834503173828125</v>
      </c>
      <c r="AX15" s="26">
        <v>4.313386917114258</v>
      </c>
      <c r="AY15" s="26">
        <v>3.564289093017578</v>
      </c>
      <c r="AZ15" s="26">
        <v>1.159583568572998</v>
      </c>
      <c r="BA15" s="26">
        <v>2.2425084114074707</v>
      </c>
    </row>
    <row r="16" spans="2:53" ht="12.75">
      <c r="B16" s="25">
        <v>42090</v>
      </c>
      <c r="C16" s="26">
        <v>610.0396118164062</v>
      </c>
      <c r="D16" s="26">
        <v>609.9708251953125</v>
      </c>
      <c r="E16" s="26">
        <v>610</v>
      </c>
      <c r="F16" s="26">
        <v>505.29119873046875</v>
      </c>
      <c r="G16" s="26">
        <v>581.605712890625</v>
      </c>
      <c r="H16" s="26">
        <v>649</v>
      </c>
      <c r="I16" s="26">
        <v>580.1892700195312</v>
      </c>
      <c r="J16" s="26">
        <v>580.3333129882812</v>
      </c>
      <c r="K16" s="26">
        <v>584.1297607421875</v>
      </c>
      <c r="L16" s="26">
        <v>586.8887939453125</v>
      </c>
      <c r="M16" s="26">
        <v>590.2972412109375</v>
      </c>
      <c r="N16" s="26">
        <v>599.5272827148438</v>
      </c>
      <c r="O16" s="26">
        <v>609.9791259765625</v>
      </c>
      <c r="P16" s="26">
        <v>595.2073974609375</v>
      </c>
      <c r="Q16" s="26">
        <v>587.8646240234375</v>
      </c>
      <c r="R16" s="26">
        <v>604.7051391601562</v>
      </c>
      <c r="S16" s="26">
        <v>603.503173828125</v>
      </c>
      <c r="T16" s="26">
        <v>0.32899999618530273</v>
      </c>
      <c r="U16" s="26">
        <v>0.32899999618530273</v>
      </c>
      <c r="V16" s="26">
        <v>0.32899999618530273</v>
      </c>
      <c r="W16" s="26">
        <v>0.2709254324436188</v>
      </c>
      <c r="X16" s="26">
        <v>0.3222397267818451</v>
      </c>
      <c r="Y16" s="26">
        <v>0.3880000114440918</v>
      </c>
      <c r="Z16" s="26">
        <v>0.32102328538894653</v>
      </c>
      <c r="AA16" s="26">
        <v>0.32091203331947327</v>
      </c>
      <c r="AB16" s="26">
        <v>0.3175133466720581</v>
      </c>
      <c r="AC16" s="26">
        <v>0.318409264087677</v>
      </c>
      <c r="AD16" s="26">
        <v>0.31981799006462097</v>
      </c>
      <c r="AE16" s="26">
        <v>0.3217933177947998</v>
      </c>
      <c r="AF16" s="26">
        <v>0.3185229003429413</v>
      </c>
      <c r="AG16" s="26">
        <v>0.3031802773475647</v>
      </c>
      <c r="AH16" s="26">
        <v>0.29056981205940247</v>
      </c>
      <c r="AI16" s="26">
        <v>0.22802425920963287</v>
      </c>
      <c r="AJ16" s="26">
        <v>0.29151853919029236</v>
      </c>
      <c r="AK16" s="26">
        <v>5.579999923706055</v>
      </c>
      <c r="AL16" s="26">
        <v>5.579999923706055</v>
      </c>
      <c r="AM16" s="26">
        <v>5.579999923706055</v>
      </c>
      <c r="AN16" s="26">
        <v>6.166346549987793</v>
      </c>
      <c r="AO16" s="26">
        <v>5.435803413391113</v>
      </c>
      <c r="AP16" s="26">
        <v>4.199999809265137</v>
      </c>
      <c r="AQ16" s="26">
        <v>5.465847969055176</v>
      </c>
      <c r="AR16" s="26">
        <v>5.4855523109436035</v>
      </c>
      <c r="AS16" s="26">
        <v>5.725973606109619</v>
      </c>
      <c r="AT16" s="26">
        <v>5.739991188049316</v>
      </c>
      <c r="AU16" s="26">
        <v>5.724553108215332</v>
      </c>
      <c r="AV16" s="26">
        <v>5.5817179679870605</v>
      </c>
      <c r="AW16" s="26">
        <v>5.284657001495361</v>
      </c>
      <c r="AX16" s="26">
        <v>4.497030735015869</v>
      </c>
      <c r="AY16" s="26">
        <v>3.505235195159912</v>
      </c>
      <c r="AZ16" s="26">
        <v>1.2466154098510742</v>
      </c>
      <c r="BA16" s="26">
        <v>2.4274113178253174</v>
      </c>
    </row>
    <row r="17" spans="2:53" ht="12.75">
      <c r="B17" s="25">
        <v>42091</v>
      </c>
      <c r="C17" s="26">
        <v>612.6490478515625</v>
      </c>
      <c r="D17" s="26">
        <v>610</v>
      </c>
      <c r="E17" s="26">
        <v>610</v>
      </c>
      <c r="F17" s="26">
        <v>513.2744750976562</v>
      </c>
      <c r="G17" s="26">
        <v>582.9126586914062</v>
      </c>
      <c r="H17" s="26">
        <v>649</v>
      </c>
      <c r="I17" s="26">
        <v>580.8184204101562</v>
      </c>
      <c r="J17" s="26">
        <v>580.8184204101562</v>
      </c>
      <c r="K17" s="26">
        <v>581.508544921875</v>
      </c>
      <c r="L17" s="26">
        <v>584.0870971679688</v>
      </c>
      <c r="M17" s="26">
        <v>586.6783447265625</v>
      </c>
      <c r="N17" s="26">
        <v>594.0311279296875</v>
      </c>
      <c r="O17" s="26">
        <v>599.8705444335938</v>
      </c>
      <c r="P17" s="26">
        <v>591.7713012695312</v>
      </c>
      <c r="Q17" s="26">
        <v>571.7313842773438</v>
      </c>
      <c r="R17" s="26">
        <v>621.808837890625</v>
      </c>
      <c r="S17" s="26">
        <v>604.5726318359375</v>
      </c>
      <c r="T17" s="26">
        <v>0.3304886817932129</v>
      </c>
      <c r="U17" s="26">
        <v>0.32899999618530273</v>
      </c>
      <c r="V17" s="26">
        <v>0.32899999618530273</v>
      </c>
      <c r="W17" s="26">
        <v>0.27536970376968384</v>
      </c>
      <c r="X17" s="26">
        <v>0.3232516348361969</v>
      </c>
      <c r="Y17" s="26">
        <v>0.3880000114440918</v>
      </c>
      <c r="Z17" s="26">
        <v>0.32154637575149536</v>
      </c>
      <c r="AA17" s="26">
        <v>0.32154637575149536</v>
      </c>
      <c r="AB17" s="26">
        <v>0.3175159692764282</v>
      </c>
      <c r="AC17" s="26">
        <v>0.31750011444091797</v>
      </c>
      <c r="AD17" s="26">
        <v>0.3182505667209625</v>
      </c>
      <c r="AE17" s="26">
        <v>0.32128527760505676</v>
      </c>
      <c r="AF17" s="26">
        <v>0.3218691349029541</v>
      </c>
      <c r="AG17" s="26">
        <v>0.3035438656806946</v>
      </c>
      <c r="AH17" s="26">
        <v>0.2865200936794281</v>
      </c>
      <c r="AI17" s="26">
        <v>0.26660290360450745</v>
      </c>
      <c r="AJ17" s="26">
        <v>0.2938273549079895</v>
      </c>
      <c r="AK17" s="26">
        <v>5.5793914794921875</v>
      </c>
      <c r="AL17" s="26">
        <v>5.579999923706055</v>
      </c>
      <c r="AM17" s="26">
        <v>5.579999923706055</v>
      </c>
      <c r="AN17" s="26">
        <v>6.1215386390686035</v>
      </c>
      <c r="AO17" s="26">
        <v>5.419402122497559</v>
      </c>
      <c r="AP17" s="26">
        <v>4.199999809265137</v>
      </c>
      <c r="AQ17" s="26">
        <v>5.454398155212402</v>
      </c>
      <c r="AR17" s="26">
        <v>5.454398155212402</v>
      </c>
      <c r="AS17" s="26">
        <v>5.6852874755859375</v>
      </c>
      <c r="AT17" s="26">
        <v>5.725635528564453</v>
      </c>
      <c r="AU17" s="26">
        <v>5.739938259124756</v>
      </c>
      <c r="AV17" s="26">
        <v>5.692912578582764</v>
      </c>
      <c r="AW17" s="26">
        <v>5.574251651763916</v>
      </c>
      <c r="AX17" s="26">
        <v>4.751363754272461</v>
      </c>
      <c r="AY17" s="26">
        <v>3.6144776344299316</v>
      </c>
      <c r="AZ17" s="26">
        <v>1.7415610551834106</v>
      </c>
      <c r="BA17" s="26">
        <v>2.6370818614959717</v>
      </c>
    </row>
    <row r="18" spans="2:53" ht="12.75">
      <c r="B18" s="25">
        <v>42092</v>
      </c>
      <c r="C18" s="26">
        <v>615.3907470703125</v>
      </c>
      <c r="D18" s="26">
        <v>610.0001831054688</v>
      </c>
      <c r="E18" s="26">
        <v>610.0300903320312</v>
      </c>
      <c r="F18" s="26">
        <v>520.0685424804688</v>
      </c>
      <c r="G18" s="26">
        <v>584.57763671875</v>
      </c>
      <c r="H18" s="26">
        <v>649</v>
      </c>
      <c r="I18" s="26">
        <v>581.7366333007812</v>
      </c>
      <c r="J18" s="26">
        <v>581.7366333007812</v>
      </c>
      <c r="K18" s="26">
        <v>581.0247802734375</v>
      </c>
      <c r="L18" s="26">
        <v>581.4306640625</v>
      </c>
      <c r="M18" s="26">
        <v>583.3001708984375</v>
      </c>
      <c r="N18" s="26">
        <v>588.4994506835938</v>
      </c>
      <c r="O18" s="26">
        <v>594.2080078125</v>
      </c>
      <c r="P18" s="26">
        <v>584.0075073242188</v>
      </c>
      <c r="Q18" s="26">
        <v>568.1441650390625</v>
      </c>
      <c r="R18" s="26">
        <v>632.5299072265625</v>
      </c>
      <c r="S18" s="26">
        <v>601.1036376953125</v>
      </c>
      <c r="T18" s="26">
        <v>0.3321057856082916</v>
      </c>
      <c r="U18" s="26">
        <v>0.32899999618530273</v>
      </c>
      <c r="V18" s="26">
        <v>0.32899999618530273</v>
      </c>
      <c r="W18" s="26">
        <v>0.27942129969596863</v>
      </c>
      <c r="X18" s="26">
        <v>0.32452812790870667</v>
      </c>
      <c r="Y18" s="26">
        <v>0.3880000114440918</v>
      </c>
      <c r="Z18" s="26">
        <v>0.3222823739051819</v>
      </c>
      <c r="AA18" s="26">
        <v>0.3222823739051819</v>
      </c>
      <c r="AB18" s="26">
        <v>0.317991703748703</v>
      </c>
      <c r="AC18" s="26">
        <v>0.3176289498806</v>
      </c>
      <c r="AD18" s="26">
        <v>0.31726354360580444</v>
      </c>
      <c r="AE18" s="26">
        <v>0.3190738558769226</v>
      </c>
      <c r="AF18" s="26">
        <v>0.3211705982685089</v>
      </c>
      <c r="AG18" s="26">
        <v>0.30735623836517334</v>
      </c>
      <c r="AH18" s="26">
        <v>0.2843780517578125</v>
      </c>
      <c r="AI18" s="26">
        <v>0.32096612453460693</v>
      </c>
      <c r="AJ18" s="26">
        <v>0.29294708371162415</v>
      </c>
      <c r="AK18" s="26">
        <v>5.5765275955200195</v>
      </c>
      <c r="AL18" s="26">
        <v>5.579999923706055</v>
      </c>
      <c r="AM18" s="26">
        <v>5.579999923706055</v>
      </c>
      <c r="AN18" s="26">
        <v>6.067443370819092</v>
      </c>
      <c r="AO18" s="26">
        <v>5.39948844909668</v>
      </c>
      <c r="AP18" s="26">
        <v>4.199999809265137</v>
      </c>
      <c r="AQ18" s="26">
        <v>5.44027853012085</v>
      </c>
      <c r="AR18" s="26">
        <v>5.44027853012085</v>
      </c>
      <c r="AS18" s="26">
        <v>5.641334533691406</v>
      </c>
      <c r="AT18" s="26">
        <v>5.681026458740234</v>
      </c>
      <c r="AU18" s="26">
        <v>5.71936559677124</v>
      </c>
      <c r="AV18" s="26">
        <v>5.734856605529785</v>
      </c>
      <c r="AW18" s="26">
        <v>5.687459945678711</v>
      </c>
      <c r="AX18" s="26">
        <v>5.050771236419678</v>
      </c>
      <c r="AY18" s="26">
        <v>3.6945877075195312</v>
      </c>
      <c r="AZ18" s="26">
        <v>2.4574062824249268</v>
      </c>
      <c r="BA18" s="26">
        <v>2.789616107940674</v>
      </c>
    </row>
    <row r="19" spans="2:53" ht="12.75">
      <c r="B19" s="25">
        <v>42093</v>
      </c>
      <c r="C19" s="26">
        <v>625.2959594726562</v>
      </c>
      <c r="D19" s="26">
        <v>610.0480346679688</v>
      </c>
      <c r="E19" s="26">
        <v>612.1771240234375</v>
      </c>
      <c r="F19" s="26">
        <v>525.239501953125</v>
      </c>
      <c r="G19" s="26">
        <v>586.6390991210938</v>
      </c>
      <c r="H19" s="26">
        <v>649</v>
      </c>
      <c r="I19" s="26">
        <v>582.93505859375</v>
      </c>
      <c r="J19" s="26">
        <v>582.93505859375</v>
      </c>
      <c r="K19" s="26">
        <v>581.0377807617188</v>
      </c>
      <c r="L19" s="26">
        <v>581.0276489257812</v>
      </c>
      <c r="M19" s="26">
        <v>581.306640625</v>
      </c>
      <c r="N19" s="26">
        <v>588.0012817382812</v>
      </c>
      <c r="O19" s="26">
        <v>588.1202392578125</v>
      </c>
      <c r="P19" s="26">
        <v>577.0826416015625</v>
      </c>
      <c r="Q19" s="26">
        <v>576.6231689453125</v>
      </c>
      <c r="R19" s="26">
        <v>608.8948974609375</v>
      </c>
      <c r="S19" s="26">
        <v>595.3968505859375</v>
      </c>
      <c r="T19" s="26">
        <v>0.3378717005252838</v>
      </c>
      <c r="U19" s="26">
        <v>0.32899999618530273</v>
      </c>
      <c r="V19" s="26">
        <v>0.33022385835647583</v>
      </c>
      <c r="W19" s="26">
        <v>0.28264084458351135</v>
      </c>
      <c r="X19" s="26">
        <v>0.3260609805583954</v>
      </c>
      <c r="Y19" s="26">
        <v>0.3880000114440918</v>
      </c>
      <c r="Z19" s="26">
        <v>0.32321327924728394</v>
      </c>
      <c r="AA19" s="26">
        <v>0.32321327924728394</v>
      </c>
      <c r="AB19" s="26">
        <v>0.31880640983581543</v>
      </c>
      <c r="AC19" s="26">
        <v>0.317990779876709</v>
      </c>
      <c r="AD19" s="26">
        <v>0.3178049921989441</v>
      </c>
      <c r="AE19" s="26">
        <v>0.3161143362522125</v>
      </c>
      <c r="AF19" s="26">
        <v>0.31896770000457764</v>
      </c>
      <c r="AG19" s="26">
        <v>0.30535414814949036</v>
      </c>
      <c r="AH19" s="26">
        <v>0.2882820963859558</v>
      </c>
      <c r="AI19" s="26">
        <v>0.31058263778686523</v>
      </c>
      <c r="AJ19" s="26">
        <v>0.2916530966758728</v>
      </c>
      <c r="AK19" s="26">
        <v>5.518301963806152</v>
      </c>
      <c r="AL19" s="26">
        <v>5.579999923706055</v>
      </c>
      <c r="AM19" s="26">
        <v>5.5795817375183105</v>
      </c>
      <c r="AN19" s="26">
        <v>6.025302410125732</v>
      </c>
      <c r="AO19" s="26">
        <v>5.375584125518799</v>
      </c>
      <c r="AP19" s="26">
        <v>4.199999809265137</v>
      </c>
      <c r="AQ19" s="26">
        <v>5.42403507232666</v>
      </c>
      <c r="AR19" s="26">
        <v>5.42403507232666</v>
      </c>
      <c r="AS19" s="26">
        <v>5.605288505554199</v>
      </c>
      <c r="AT19" s="26">
        <v>5.639241695404053</v>
      </c>
      <c r="AU19" s="26">
        <v>5.673857688903809</v>
      </c>
      <c r="AV19" s="26">
        <v>5.657954216003418</v>
      </c>
      <c r="AW19" s="26">
        <v>5.736216068267822</v>
      </c>
      <c r="AX19" s="26">
        <v>5.110332489013672</v>
      </c>
      <c r="AY19" s="26">
        <v>4.0487165451049805</v>
      </c>
      <c r="AZ19" s="26">
        <v>2.538780689239502</v>
      </c>
      <c r="BA19" s="26">
        <v>2.950226068496704</v>
      </c>
    </row>
    <row r="20" spans="2:53" ht="12.75">
      <c r="B20" s="25">
        <v>42094</v>
      </c>
      <c r="C20" s="26">
        <v>626.8367919921875</v>
      </c>
      <c r="D20" s="26">
        <v>613.7777709960938</v>
      </c>
      <c r="E20" s="26">
        <v>615.3223266601562</v>
      </c>
      <c r="F20" s="26">
        <v>525.8095703125</v>
      </c>
      <c r="G20" s="26">
        <v>592.89111328125</v>
      </c>
      <c r="H20" s="26">
        <v>649</v>
      </c>
      <c r="I20" s="26">
        <v>584.4290771484375</v>
      </c>
      <c r="J20" s="26">
        <v>584.4290771484375</v>
      </c>
      <c r="K20" s="26">
        <v>581.0364990234375</v>
      </c>
      <c r="L20" s="26">
        <v>581.037353515625</v>
      </c>
      <c r="M20" s="26">
        <v>581.0309448242188</v>
      </c>
      <c r="N20" s="26">
        <v>585.5194702148438</v>
      </c>
      <c r="O20" s="26">
        <v>587.7152099609375</v>
      </c>
      <c r="P20" s="26">
        <v>564.97607421875</v>
      </c>
      <c r="Q20" s="26">
        <v>573.1848754882812</v>
      </c>
      <c r="R20" s="26">
        <v>619.4055786132812</v>
      </c>
      <c r="S20" s="26">
        <v>590.703857421875</v>
      </c>
      <c r="T20" s="26">
        <v>0.3387207090854645</v>
      </c>
      <c r="U20" s="26">
        <v>0.33115917444229126</v>
      </c>
      <c r="V20" s="26">
        <v>0.33201566338539124</v>
      </c>
      <c r="W20" s="26">
        <v>0.2829999625682831</v>
      </c>
      <c r="X20" s="26">
        <v>0.33157315850257874</v>
      </c>
      <c r="Y20" s="26">
        <v>0.3880000114440918</v>
      </c>
      <c r="Z20" s="26">
        <v>0.32444044947624207</v>
      </c>
      <c r="AA20" s="26">
        <v>0.32444044947624207</v>
      </c>
      <c r="AB20" s="26">
        <v>0.31994304060935974</v>
      </c>
      <c r="AC20" s="26">
        <v>0.31820613145828247</v>
      </c>
      <c r="AD20" s="26">
        <v>0.31799647212028503</v>
      </c>
      <c r="AE20" s="26">
        <v>0.31524166464805603</v>
      </c>
      <c r="AF20" s="26">
        <v>0.3168993890285492</v>
      </c>
      <c r="AG20" s="26">
        <v>0.2952914535999298</v>
      </c>
      <c r="AH20" s="26">
        <v>0.2914169430732727</v>
      </c>
      <c r="AI20" s="26">
        <v>0.3229164481163025</v>
      </c>
      <c r="AJ20" s="26">
        <v>0.2906184494495392</v>
      </c>
      <c r="AK20" s="26">
        <v>5.449631214141846</v>
      </c>
      <c r="AL20" s="26">
        <v>5.573851585388184</v>
      </c>
      <c r="AM20" s="26">
        <v>5.576656818389893</v>
      </c>
      <c r="AN20" s="26">
        <v>6.016197204589844</v>
      </c>
      <c r="AO20" s="26">
        <v>5.277176856994629</v>
      </c>
      <c r="AP20" s="26">
        <v>4.199999809265137</v>
      </c>
      <c r="AQ20" s="26">
        <v>5.4026689529418945</v>
      </c>
      <c r="AR20" s="26">
        <v>5.4026689529418945</v>
      </c>
      <c r="AS20" s="26">
        <v>5.5735297203063965</v>
      </c>
      <c r="AT20" s="26">
        <v>5.620576858520508</v>
      </c>
      <c r="AU20" s="26">
        <v>5.6451029777526855</v>
      </c>
      <c r="AV20" s="26">
        <v>5.635012149810791</v>
      </c>
      <c r="AW20" s="26">
        <v>5.689999103546143</v>
      </c>
      <c r="AX20" s="26">
        <v>4.789985656738281</v>
      </c>
      <c r="AY20" s="26">
        <v>4.3575334548950195</v>
      </c>
      <c r="AZ20" s="26">
        <v>2.911794424057007</v>
      </c>
      <c r="BA20" s="26">
        <v>3.113229751586914</v>
      </c>
    </row>
    <row r="21" spans="2:53" ht="12.75">
      <c r="B21" s="25">
        <v>42095</v>
      </c>
      <c r="C21" s="26">
        <v>624.408203125</v>
      </c>
      <c r="D21" s="26">
        <v>624.6231689453125</v>
      </c>
      <c r="E21" s="26">
        <v>624.9112548828125</v>
      </c>
      <c r="F21" s="26">
        <v>525.1541137695312</v>
      </c>
      <c r="G21" s="26">
        <v>592.5255126953125</v>
      </c>
      <c r="H21" s="26">
        <v>649</v>
      </c>
      <c r="I21" s="26">
        <v>586.135498046875</v>
      </c>
      <c r="J21" s="26">
        <v>586.135498046875</v>
      </c>
      <c r="K21" s="26">
        <v>581.0355224609375</v>
      </c>
      <c r="L21" s="26">
        <v>581.0377197265625</v>
      </c>
      <c r="M21" s="26">
        <v>581.030517578125</v>
      </c>
      <c r="N21" s="26">
        <v>586.017578125</v>
      </c>
      <c r="O21" s="26">
        <v>587.8151245117188</v>
      </c>
      <c r="P21" s="26">
        <v>559.995849609375</v>
      </c>
      <c r="Q21" s="26">
        <v>570.52294921875</v>
      </c>
      <c r="R21" s="26">
        <v>618.4799194335938</v>
      </c>
      <c r="S21" s="26">
        <v>588.2555541992188</v>
      </c>
      <c r="T21" s="26">
        <v>0.33737891912460327</v>
      </c>
      <c r="U21" s="26">
        <v>0.3374845087528229</v>
      </c>
      <c r="V21" s="26">
        <v>0.3376898169517517</v>
      </c>
      <c r="W21" s="26">
        <v>0.28299999237060547</v>
      </c>
      <c r="X21" s="26">
        <v>0.33107227087020874</v>
      </c>
      <c r="Y21" s="26">
        <v>0.3880000114440918</v>
      </c>
      <c r="Z21" s="26">
        <v>0.3258570730686188</v>
      </c>
      <c r="AA21" s="26">
        <v>0.3258570730686188</v>
      </c>
      <c r="AB21" s="26">
        <v>0.3200714886188507</v>
      </c>
      <c r="AC21" s="26">
        <v>0.31890732049942017</v>
      </c>
      <c r="AD21" s="26">
        <v>0.3179905414581299</v>
      </c>
      <c r="AE21" s="26">
        <v>0.3143939673900604</v>
      </c>
      <c r="AF21" s="26">
        <v>0.3160780966281891</v>
      </c>
      <c r="AG21" s="26">
        <v>0.29072433710098267</v>
      </c>
      <c r="AH21" s="26">
        <v>0.294120728969574</v>
      </c>
      <c r="AI21" s="26">
        <v>0.3208673894405365</v>
      </c>
      <c r="AJ21" s="26">
        <v>0.2902018129825592</v>
      </c>
      <c r="AK21" s="26">
        <v>5.396783351898193</v>
      </c>
      <c r="AL21" s="26">
        <v>5.481049537658691</v>
      </c>
      <c r="AM21" s="26">
        <v>5.522292137145996</v>
      </c>
      <c r="AN21" s="26">
        <v>5.989147186279297</v>
      </c>
      <c r="AO21" s="26">
        <v>5.284214019775391</v>
      </c>
      <c r="AP21" s="26">
        <v>4.199999809265137</v>
      </c>
      <c r="AQ21" s="26">
        <v>5.3776044845581055</v>
      </c>
      <c r="AR21" s="26">
        <v>5.3776044845581055</v>
      </c>
      <c r="AS21" s="26">
        <v>5.559883117675781</v>
      </c>
      <c r="AT21" s="26">
        <v>5.60238790512085</v>
      </c>
      <c r="AU21" s="26">
        <v>5.636353015899658</v>
      </c>
      <c r="AV21" s="26">
        <v>5.582858562469482</v>
      </c>
      <c r="AW21" s="26">
        <v>5.657907962799072</v>
      </c>
      <c r="AX21" s="26">
        <v>4.6262335777282715</v>
      </c>
      <c r="AY21" s="26">
        <v>4.525267124176025</v>
      </c>
      <c r="AZ21" s="26">
        <v>2.9893181324005127</v>
      </c>
      <c r="BA21" s="26">
        <v>3.266467809677124</v>
      </c>
    </row>
    <row r="22" spans="2:53" ht="12.75">
      <c r="B22" s="25">
        <v>42096</v>
      </c>
      <c r="C22" s="26">
        <v>616.10546875</v>
      </c>
      <c r="D22" s="26">
        <v>623.8155517578125</v>
      </c>
      <c r="E22" s="26">
        <v>626.5914916992188</v>
      </c>
      <c r="F22" s="26">
        <v>520.660888671875</v>
      </c>
      <c r="G22" s="26">
        <v>594.0682983398438</v>
      </c>
      <c r="H22" s="26">
        <v>649</v>
      </c>
      <c r="I22" s="26">
        <v>587.5468139648438</v>
      </c>
      <c r="J22" s="26">
        <v>587.5468139648438</v>
      </c>
      <c r="K22" s="26">
        <v>581.033447265625</v>
      </c>
      <c r="L22" s="26">
        <v>581.0366821289062</v>
      </c>
      <c r="M22" s="26">
        <v>581.0362548828125</v>
      </c>
      <c r="N22" s="26">
        <v>587.5205688476562</v>
      </c>
      <c r="O22" s="26">
        <v>586.8700561523438</v>
      </c>
      <c r="P22" s="26">
        <v>542.3685302734375</v>
      </c>
      <c r="Q22" s="26">
        <v>567.5516967773438</v>
      </c>
      <c r="R22" s="26">
        <v>618.3771362304688</v>
      </c>
      <c r="S22" s="26">
        <v>586.38623046875</v>
      </c>
      <c r="T22" s="26">
        <v>0.33279478549957275</v>
      </c>
      <c r="U22" s="26">
        <v>0.3370436429977417</v>
      </c>
      <c r="V22" s="26">
        <v>0.3385971188545227</v>
      </c>
      <c r="W22" s="26">
        <v>0.2806355655193329</v>
      </c>
      <c r="X22" s="26">
        <v>0.3325209319591522</v>
      </c>
      <c r="Y22" s="26">
        <v>0.3880000114440918</v>
      </c>
      <c r="Z22" s="26">
        <v>0.3270284831523895</v>
      </c>
      <c r="AA22" s="26">
        <v>0.3270284831523895</v>
      </c>
      <c r="AB22" s="26">
        <v>0.32063058018684387</v>
      </c>
      <c r="AC22" s="26">
        <v>0.3198838233947754</v>
      </c>
      <c r="AD22" s="26">
        <v>0.31806957721710205</v>
      </c>
      <c r="AE22" s="26">
        <v>0.3135213553905487</v>
      </c>
      <c r="AF22" s="26">
        <v>0.31571802496910095</v>
      </c>
      <c r="AG22" s="26">
        <v>0.2721509635448456</v>
      </c>
      <c r="AH22" s="26">
        <v>0.29221609234809875</v>
      </c>
      <c r="AI22" s="26">
        <v>0.32032376527786255</v>
      </c>
      <c r="AJ22" s="26">
        <v>0.2898712456226349</v>
      </c>
      <c r="AK22" s="26">
        <v>5.3369460105896</v>
      </c>
      <c r="AL22" s="26">
        <v>5.4408721923828125</v>
      </c>
      <c r="AM22" s="26">
        <v>5.461002349853516</v>
      </c>
      <c r="AN22" s="26">
        <v>5.957666873931885</v>
      </c>
      <c r="AO22" s="26">
        <v>5.25496768951416</v>
      </c>
      <c r="AP22" s="26">
        <v>4.199999809265137</v>
      </c>
      <c r="AQ22" s="26">
        <v>5.356280326843262</v>
      </c>
      <c r="AR22" s="26">
        <v>5.356280326843262</v>
      </c>
      <c r="AS22" s="26">
        <v>5.535423755645752</v>
      </c>
      <c r="AT22" s="26">
        <v>5.577801704406738</v>
      </c>
      <c r="AU22" s="26">
        <v>5.624402046203613</v>
      </c>
      <c r="AV22" s="26">
        <v>5.50694465637207</v>
      </c>
      <c r="AW22" s="26">
        <v>5.647305011749268</v>
      </c>
      <c r="AX22" s="26">
        <v>3.892134189605713</v>
      </c>
      <c r="AY22" s="26">
        <v>4.506066799163818</v>
      </c>
      <c r="AZ22" s="26">
        <v>2.9973437786102295</v>
      </c>
      <c r="BA22" s="26">
        <v>3.3656516075134277</v>
      </c>
    </row>
    <row r="23" spans="2:53" ht="12.75">
      <c r="B23" s="25">
        <v>42097</v>
      </c>
      <c r="C23" s="26">
        <v>599.1804809570312</v>
      </c>
      <c r="D23" s="26">
        <v>618.0316162109375</v>
      </c>
      <c r="E23" s="26">
        <v>625.0218505859375</v>
      </c>
      <c r="F23" s="26">
        <v>497.3155822753906</v>
      </c>
      <c r="G23" s="26">
        <v>593.9906005859375</v>
      </c>
      <c r="H23" s="26">
        <v>648.978271484375</v>
      </c>
      <c r="I23" s="26">
        <v>588.8654174804688</v>
      </c>
      <c r="J23" s="26">
        <v>588.8654174804688</v>
      </c>
      <c r="K23" s="26">
        <v>581.0316162109375</v>
      </c>
      <c r="L23" s="26">
        <v>581.0342407226562</v>
      </c>
      <c r="M23" s="26">
        <v>581.0365600585938</v>
      </c>
      <c r="N23" s="26">
        <v>586.5320434570312</v>
      </c>
      <c r="O23" s="26">
        <v>585.4697875976562</v>
      </c>
      <c r="P23" s="26">
        <v>561.7218017578125</v>
      </c>
      <c r="Q23" s="26">
        <v>562.2884521484375</v>
      </c>
      <c r="R23" s="26">
        <v>620.0370483398438</v>
      </c>
      <c r="S23" s="26">
        <v>584.5738525390625</v>
      </c>
      <c r="T23" s="26">
        <v>0.32345137000083923</v>
      </c>
      <c r="U23" s="26">
        <v>0.333854615688324</v>
      </c>
      <c r="V23" s="26">
        <v>0.3377281427383423</v>
      </c>
      <c r="W23" s="26">
        <v>0.26762130856513977</v>
      </c>
      <c r="X23" s="26">
        <v>0.3321021497249603</v>
      </c>
      <c r="Y23" s="26">
        <v>0.3879779875278473</v>
      </c>
      <c r="Z23" s="26">
        <v>0.32810211181640625</v>
      </c>
      <c r="AA23" s="26">
        <v>0.32810211181640625</v>
      </c>
      <c r="AB23" s="26">
        <v>0.32099205255508423</v>
      </c>
      <c r="AC23" s="26">
        <v>0.32043465971946716</v>
      </c>
      <c r="AD23" s="26">
        <v>0.319589763879776</v>
      </c>
      <c r="AE23" s="26">
        <v>0.3143259882926941</v>
      </c>
      <c r="AF23" s="26">
        <v>0.3150823414325714</v>
      </c>
      <c r="AG23" s="26">
        <v>0.2902046740055084</v>
      </c>
      <c r="AH23" s="26">
        <v>0.28956398367881775</v>
      </c>
      <c r="AI23" s="26">
        <v>0.3164902627468109</v>
      </c>
      <c r="AJ23" s="26">
        <v>0.2901984751224518</v>
      </c>
      <c r="AK23" s="26">
        <v>5.296749591827393</v>
      </c>
      <c r="AL23" s="26">
        <v>5.384942531585693</v>
      </c>
      <c r="AM23" s="26">
        <v>5.409391403198242</v>
      </c>
      <c r="AN23" s="26">
        <v>5.844094276428223</v>
      </c>
      <c r="AO23" s="26">
        <v>5.262945175170898</v>
      </c>
      <c r="AP23" s="26">
        <v>4.200418949127197</v>
      </c>
      <c r="AQ23" s="26">
        <v>5.336559295654297</v>
      </c>
      <c r="AR23" s="26">
        <v>5.336559295654297</v>
      </c>
      <c r="AS23" s="26">
        <v>5.514648914337158</v>
      </c>
      <c r="AT23" s="26">
        <v>5.544387340545654</v>
      </c>
      <c r="AU23" s="26">
        <v>5.581090927124023</v>
      </c>
      <c r="AV23" s="26">
        <v>5.498782634735107</v>
      </c>
      <c r="AW23" s="26">
        <v>5.620998382568359</v>
      </c>
      <c r="AX23" s="26">
        <v>4.619987487792969</v>
      </c>
      <c r="AY23" s="26">
        <v>4.460246562957764</v>
      </c>
      <c r="AZ23" s="26">
        <v>3.0701441764831543</v>
      </c>
      <c r="BA23" s="26">
        <v>3.495084762573242</v>
      </c>
    </row>
    <row r="24" spans="2:53" ht="12.75">
      <c r="B24" s="25">
        <v>42098</v>
      </c>
      <c r="C24" s="26">
        <v>579.0802001953125</v>
      </c>
      <c r="D24" s="26">
        <v>606.310546875</v>
      </c>
      <c r="E24" s="26">
        <v>623.0478515625</v>
      </c>
      <c r="F24" s="26">
        <v>486.47845458984375</v>
      </c>
      <c r="G24" s="26">
        <v>594.108642578125</v>
      </c>
      <c r="H24" s="26">
        <v>648.9454345703125</v>
      </c>
      <c r="I24" s="26">
        <v>589.7349853515625</v>
      </c>
      <c r="J24" s="26">
        <v>589.7349853515625</v>
      </c>
      <c r="K24" s="26">
        <v>581.0296020507812</v>
      </c>
      <c r="L24" s="26">
        <v>581.0321655273438</v>
      </c>
      <c r="M24" s="26">
        <v>581.034912109375</v>
      </c>
      <c r="N24" s="26">
        <v>584.8883056640625</v>
      </c>
      <c r="O24" s="26">
        <v>587.3043212890625</v>
      </c>
      <c r="P24" s="26">
        <v>559.4828491210938</v>
      </c>
      <c r="Q24" s="26">
        <v>551.6375732421875</v>
      </c>
      <c r="R24" s="26">
        <v>614.7194213867188</v>
      </c>
      <c r="S24" s="26">
        <v>582.9109497070312</v>
      </c>
      <c r="T24" s="26">
        <v>0.3123553395271301</v>
      </c>
      <c r="U24" s="26">
        <v>0.3273859918117523</v>
      </c>
      <c r="V24" s="26">
        <v>0.3366384208202362</v>
      </c>
      <c r="W24" s="26">
        <v>0.261414110660553</v>
      </c>
      <c r="X24" s="26">
        <v>0.3317941725254059</v>
      </c>
      <c r="Y24" s="26">
        <v>0.3879444897174835</v>
      </c>
      <c r="Z24" s="26">
        <v>0.32874688506126404</v>
      </c>
      <c r="AA24" s="26">
        <v>0.32874688506126404</v>
      </c>
      <c r="AB24" s="26">
        <v>0.3209925889968872</v>
      </c>
      <c r="AC24" s="26">
        <v>0.3208458125591278</v>
      </c>
      <c r="AD24" s="26">
        <v>0.3200966417789459</v>
      </c>
      <c r="AE24" s="26">
        <v>0.3153991401195526</v>
      </c>
      <c r="AF24" s="26">
        <v>0.3117956519126892</v>
      </c>
      <c r="AG24" s="26">
        <v>0.28864920139312744</v>
      </c>
      <c r="AH24" s="26">
        <v>0.28096452355384827</v>
      </c>
      <c r="AI24" s="26">
        <v>0.30760180950164795</v>
      </c>
      <c r="AJ24" s="26">
        <v>0.29048478603363037</v>
      </c>
      <c r="AK24" s="26">
        <v>5.28425407409668</v>
      </c>
      <c r="AL24" s="26">
        <v>5.338467597961426</v>
      </c>
      <c r="AM24" s="26">
        <v>5.387109279632568</v>
      </c>
      <c r="AN24" s="26">
        <v>5.791914463043213</v>
      </c>
      <c r="AO24" s="26">
        <v>5.264974117279053</v>
      </c>
      <c r="AP24" s="26">
        <v>4.201054573059082</v>
      </c>
      <c r="AQ24" s="26">
        <v>5.324429988861084</v>
      </c>
      <c r="AR24" s="26">
        <v>5.324429988861084</v>
      </c>
      <c r="AS24" s="26">
        <v>5.510132312774658</v>
      </c>
      <c r="AT24" s="26">
        <v>5.523473739624023</v>
      </c>
      <c r="AU24" s="26">
        <v>5.558537483215332</v>
      </c>
      <c r="AV24" s="26">
        <v>5.528975486755371</v>
      </c>
      <c r="AW24" s="26">
        <v>5.450188159942627</v>
      </c>
      <c r="AX24" s="26">
        <v>4.5634918212890625</v>
      </c>
      <c r="AY24" s="26">
        <v>4.191581726074219</v>
      </c>
      <c r="AZ24" s="26">
        <v>3.45658540725708</v>
      </c>
      <c r="BA24" s="26">
        <v>3.6012017726898193</v>
      </c>
    </row>
    <row r="25" spans="2:53" ht="12.75">
      <c r="B25" s="25">
        <v>42099</v>
      </c>
      <c r="C25" s="26">
        <v>561.7261352539062</v>
      </c>
      <c r="D25" s="26">
        <v>590.6797485351562</v>
      </c>
      <c r="E25" s="26">
        <v>619.77294921875</v>
      </c>
      <c r="F25" s="26">
        <v>490.73822021484375</v>
      </c>
      <c r="G25" s="26">
        <v>594.505859375</v>
      </c>
      <c r="H25" s="26">
        <v>648.9400024414062</v>
      </c>
      <c r="I25" s="26">
        <v>590.5712890625</v>
      </c>
      <c r="J25" s="26">
        <v>590.5712890625</v>
      </c>
      <c r="K25" s="26">
        <v>580.935546875</v>
      </c>
      <c r="L25" s="26">
        <v>581.0155029296875</v>
      </c>
      <c r="M25" s="26">
        <v>581.0314331054688</v>
      </c>
      <c r="N25" s="26">
        <v>585.7265625</v>
      </c>
      <c r="O25" s="26">
        <v>588.3555908203125</v>
      </c>
      <c r="P25" s="26">
        <v>553.3264770507812</v>
      </c>
      <c r="Q25" s="26">
        <v>537.038818359375</v>
      </c>
      <c r="R25" s="26">
        <v>588.6229248046875</v>
      </c>
      <c r="S25" s="26">
        <v>581.199462890625</v>
      </c>
      <c r="T25" s="26">
        <v>0.3027753233909607</v>
      </c>
      <c r="U25" s="26">
        <v>0.3187580704689026</v>
      </c>
      <c r="V25" s="26">
        <v>0.3348272442817688</v>
      </c>
      <c r="W25" s="26">
        <v>0.2636682391166687</v>
      </c>
      <c r="X25" s="26">
        <v>0.331666499376297</v>
      </c>
      <c r="Y25" s="26">
        <v>0.3879389464855194</v>
      </c>
      <c r="Z25" s="26">
        <v>0.32929176092147827</v>
      </c>
      <c r="AA25" s="26">
        <v>0.32929176092147827</v>
      </c>
      <c r="AB25" s="26">
        <v>0.32099103927612305</v>
      </c>
      <c r="AC25" s="26">
        <v>0.32090917229652405</v>
      </c>
      <c r="AD25" s="26">
        <v>0.3204403519630432</v>
      </c>
      <c r="AE25" s="26">
        <v>0.3150443136692047</v>
      </c>
      <c r="AF25" s="26">
        <v>0.307332843542099</v>
      </c>
      <c r="AG25" s="26">
        <v>0.28256458044052124</v>
      </c>
      <c r="AH25" s="26">
        <v>0.2670552134513855</v>
      </c>
      <c r="AI25" s="26">
        <v>0.29090479016304016</v>
      </c>
      <c r="AJ25" s="26">
        <v>0.29063770174980164</v>
      </c>
      <c r="AK25" s="26">
        <v>5.301251411437988</v>
      </c>
      <c r="AL25" s="26">
        <v>5.312236785888672</v>
      </c>
      <c r="AM25" s="26">
        <v>5.362864971160889</v>
      </c>
      <c r="AN25" s="26">
        <v>5.769172191619873</v>
      </c>
      <c r="AO25" s="26">
        <v>5.2602996826171875</v>
      </c>
      <c r="AP25" s="26">
        <v>4.201159477233887</v>
      </c>
      <c r="AQ25" s="26">
        <v>5.313149929046631</v>
      </c>
      <c r="AR25" s="26">
        <v>5.313149929046631</v>
      </c>
      <c r="AS25" s="26">
        <v>5.505542755126953</v>
      </c>
      <c r="AT25" s="26">
        <v>5.5169148445129395</v>
      </c>
      <c r="AU25" s="26">
        <v>5.541616439819336</v>
      </c>
      <c r="AV25" s="26">
        <v>5.488279342651367</v>
      </c>
      <c r="AW25" s="26">
        <v>5.230751991271973</v>
      </c>
      <c r="AX25" s="26">
        <v>4.312812805175781</v>
      </c>
      <c r="AY25" s="26">
        <v>3.6668331623077393</v>
      </c>
      <c r="AZ25" s="26">
        <v>3.4828686714172363</v>
      </c>
      <c r="BA25" s="26">
        <v>3.6970038414001465</v>
      </c>
    </row>
    <row r="26" spans="2:53" ht="12.75">
      <c r="B26" s="25">
        <v>42100</v>
      </c>
      <c r="C26" s="26">
        <v>547.34130859375</v>
      </c>
      <c r="D26" s="26">
        <v>574.2982177734375</v>
      </c>
      <c r="E26" s="26">
        <v>615.9541625976562</v>
      </c>
      <c r="F26" s="26">
        <v>503.1174621582031</v>
      </c>
      <c r="G26" s="26">
        <v>594.8577270507812</v>
      </c>
      <c r="H26" s="26">
        <v>648.934814453125</v>
      </c>
      <c r="I26" s="26">
        <v>591.327392578125</v>
      </c>
      <c r="J26" s="26">
        <v>591.327392578125</v>
      </c>
      <c r="K26" s="26">
        <v>580.7992553710938</v>
      </c>
      <c r="L26" s="26">
        <v>580.9434814453125</v>
      </c>
      <c r="M26" s="26">
        <v>581.0083618164062</v>
      </c>
      <c r="N26" s="26">
        <v>585.517822265625</v>
      </c>
      <c r="O26" s="26">
        <v>586.1804809570312</v>
      </c>
      <c r="P26" s="26">
        <v>557.9183959960938</v>
      </c>
      <c r="Q26" s="26">
        <v>525.8284301757812</v>
      </c>
      <c r="R26" s="26">
        <v>576.5840454101562</v>
      </c>
      <c r="S26" s="26">
        <v>578.8045043945312</v>
      </c>
      <c r="T26" s="26">
        <v>0.2948344349861145</v>
      </c>
      <c r="U26" s="26">
        <v>0.30971527099609375</v>
      </c>
      <c r="V26" s="26">
        <v>0.33275526762008667</v>
      </c>
      <c r="W26" s="26">
        <v>0.2705535590648651</v>
      </c>
      <c r="X26" s="26">
        <v>0.3315238356590271</v>
      </c>
      <c r="Y26" s="26">
        <v>0.38793352246284485</v>
      </c>
      <c r="Z26" s="26">
        <v>0.32971450686454773</v>
      </c>
      <c r="AA26" s="26">
        <v>0.32971450686454773</v>
      </c>
      <c r="AB26" s="26">
        <v>0.3210020363330841</v>
      </c>
      <c r="AC26" s="26">
        <v>0.3209438621997833</v>
      </c>
      <c r="AD26" s="26">
        <v>0.32065802812576294</v>
      </c>
      <c r="AE26" s="26">
        <v>0.3164893388748169</v>
      </c>
      <c r="AF26" s="26">
        <v>0.3080363869667053</v>
      </c>
      <c r="AG26" s="26">
        <v>0.2815614342689514</v>
      </c>
      <c r="AH26" s="26">
        <v>0.25586947798728943</v>
      </c>
      <c r="AI26" s="26">
        <v>0.28380271792411804</v>
      </c>
      <c r="AJ26" s="26">
        <v>0.29032257199287415</v>
      </c>
      <c r="AK26" s="26">
        <v>5.332122325897217</v>
      </c>
      <c r="AL26" s="26">
        <v>5.309068202972412</v>
      </c>
      <c r="AM26" s="26">
        <v>5.339881896972656</v>
      </c>
      <c r="AN26" s="26">
        <v>5.742647647857666</v>
      </c>
      <c r="AO26" s="26">
        <v>5.253582954406738</v>
      </c>
      <c r="AP26" s="26">
        <v>4.201261043548584</v>
      </c>
      <c r="AQ26" s="26">
        <v>5.302839279174805</v>
      </c>
      <c r="AR26" s="26">
        <v>5.302839279174805</v>
      </c>
      <c r="AS26" s="26">
        <v>5.495138645172119</v>
      </c>
      <c r="AT26" s="26">
        <v>5.50937032699585</v>
      </c>
      <c r="AU26" s="26">
        <v>5.528868198394775</v>
      </c>
      <c r="AV26" s="26">
        <v>5.457474708557129</v>
      </c>
      <c r="AW26" s="26">
        <v>5.244133472442627</v>
      </c>
      <c r="AX26" s="26">
        <v>4.239220142364502</v>
      </c>
      <c r="AY26" s="26">
        <v>3.232773780822754</v>
      </c>
      <c r="AZ26" s="26">
        <v>3.401219606399536</v>
      </c>
      <c r="BA26" s="26">
        <v>3.778258800506592</v>
      </c>
    </row>
    <row r="27" spans="2:53" ht="12.75">
      <c r="B27" s="25">
        <v>42101</v>
      </c>
      <c r="C27" s="26">
        <v>535.0604858398438</v>
      </c>
      <c r="D27" s="26">
        <v>559.027587890625</v>
      </c>
      <c r="E27" s="26">
        <v>602.0314331054688</v>
      </c>
      <c r="F27" s="26">
        <v>519.1585693359375</v>
      </c>
      <c r="G27" s="26">
        <v>594.8619384765625</v>
      </c>
      <c r="H27" s="26">
        <v>648.9343872070312</v>
      </c>
      <c r="I27" s="26">
        <v>592.011962890625</v>
      </c>
      <c r="J27" s="26">
        <v>592.011962890625</v>
      </c>
      <c r="K27" s="26">
        <v>580.7625122070312</v>
      </c>
      <c r="L27" s="26">
        <v>580.860107421875</v>
      </c>
      <c r="M27" s="26">
        <v>580.955810546875</v>
      </c>
      <c r="N27" s="26">
        <v>585.4716796875</v>
      </c>
      <c r="O27" s="26">
        <v>586.2938842773438</v>
      </c>
      <c r="P27" s="26">
        <v>557.8408813476562</v>
      </c>
      <c r="Q27" s="26">
        <v>524.299560546875</v>
      </c>
      <c r="R27" s="26">
        <v>570.8866577148438</v>
      </c>
      <c r="S27" s="26">
        <v>575.6153564453125</v>
      </c>
      <c r="T27" s="26">
        <v>0.28805503249168396</v>
      </c>
      <c r="U27" s="26">
        <v>0.3012855350971222</v>
      </c>
      <c r="V27" s="26">
        <v>0.32503554224967957</v>
      </c>
      <c r="W27" s="26">
        <v>0.27945369482040405</v>
      </c>
      <c r="X27" s="26">
        <v>0.3312009871006012</v>
      </c>
      <c r="Y27" s="26">
        <v>0.38793307542800903</v>
      </c>
      <c r="Z27" s="26">
        <v>0.33003348112106323</v>
      </c>
      <c r="AA27" s="26">
        <v>0.33003348112106323</v>
      </c>
      <c r="AB27" s="26">
        <v>0.32115328311920166</v>
      </c>
      <c r="AC27" s="26">
        <v>0.32100585103034973</v>
      </c>
      <c r="AD27" s="26">
        <v>0.320804238319397</v>
      </c>
      <c r="AE27" s="26">
        <v>0.31696611642837524</v>
      </c>
      <c r="AF27" s="26">
        <v>0.3081969916820526</v>
      </c>
      <c r="AG27" s="26">
        <v>0.28004902601242065</v>
      </c>
      <c r="AH27" s="26">
        <v>0.253770649433136</v>
      </c>
      <c r="AI27" s="26">
        <v>0.28369683027267456</v>
      </c>
      <c r="AJ27" s="26">
        <v>0.2891674041748047</v>
      </c>
      <c r="AK27" s="26">
        <v>5.367693901062012</v>
      </c>
      <c r="AL27" s="26">
        <v>5.323960781097412</v>
      </c>
      <c r="AM27" s="26">
        <v>5.305269718170166</v>
      </c>
      <c r="AN27" s="26">
        <v>5.713286876678467</v>
      </c>
      <c r="AO27" s="26">
        <v>5.246243000030518</v>
      </c>
      <c r="AP27" s="26">
        <v>4.201269149780273</v>
      </c>
      <c r="AQ27" s="26">
        <v>5.292692184448242</v>
      </c>
      <c r="AR27" s="26">
        <v>5.292692184448242</v>
      </c>
      <c r="AS27" s="26">
        <v>5.480205535888672</v>
      </c>
      <c r="AT27" s="26">
        <v>5.498833179473877</v>
      </c>
      <c r="AU27" s="26">
        <v>5.517251014709473</v>
      </c>
      <c r="AV27" s="26">
        <v>5.437248229980469</v>
      </c>
      <c r="AW27" s="26">
        <v>5.227088451385498</v>
      </c>
      <c r="AX27" s="26">
        <v>4.152340888977051</v>
      </c>
      <c r="AY27" s="26">
        <v>3.155864715576172</v>
      </c>
      <c r="AZ27" s="26">
        <v>3.497573137283325</v>
      </c>
      <c r="BA27" s="26">
        <v>3.82072377204895</v>
      </c>
    </row>
    <row r="28" spans="2:53" ht="12.75">
      <c r="B28" s="25">
        <v>42102</v>
      </c>
      <c r="C28" s="26">
        <v>523.7416381835938</v>
      </c>
      <c r="D28" s="26">
        <v>545.330810546875</v>
      </c>
      <c r="E28" s="26">
        <v>583.1409301757812</v>
      </c>
      <c r="F28" s="26">
        <v>537.6126708984375</v>
      </c>
      <c r="G28" s="26">
        <v>594.0274047851562</v>
      </c>
      <c r="H28" s="26">
        <v>648.9338989257812</v>
      </c>
      <c r="I28" s="26">
        <v>592.4887084960938</v>
      </c>
      <c r="J28" s="26">
        <v>592.4887084960938</v>
      </c>
      <c r="K28" s="26">
        <v>581.0130004882812</v>
      </c>
      <c r="L28" s="26">
        <v>580.8681030273438</v>
      </c>
      <c r="M28" s="26">
        <v>580.90673828125</v>
      </c>
      <c r="N28" s="26">
        <v>582.2862548828125</v>
      </c>
      <c r="O28" s="26">
        <v>586.6234130859375</v>
      </c>
      <c r="P28" s="26">
        <v>557.5875854492188</v>
      </c>
      <c r="Q28" s="26">
        <v>536.3435668945312</v>
      </c>
      <c r="R28" s="26">
        <v>572.635498046875</v>
      </c>
      <c r="S28" s="26">
        <v>571.3328857421875</v>
      </c>
      <c r="T28" s="26">
        <v>0.28180673718452454</v>
      </c>
      <c r="U28" s="26">
        <v>0.29372453689575195</v>
      </c>
      <c r="V28" s="26">
        <v>0.3146200478076935</v>
      </c>
      <c r="W28" s="26">
        <v>0.28961509466171265</v>
      </c>
      <c r="X28" s="26">
        <v>0.33042436838150024</v>
      </c>
      <c r="Y28" s="26">
        <v>0.38793259859085083</v>
      </c>
      <c r="Z28" s="26">
        <v>0.3301874101161957</v>
      </c>
      <c r="AA28" s="26">
        <v>0.3301874101161957</v>
      </c>
      <c r="AB28" s="26">
        <v>0.3214803636074066</v>
      </c>
      <c r="AC28" s="26">
        <v>0.3211440145969391</v>
      </c>
      <c r="AD28" s="26">
        <v>0.3209298551082611</v>
      </c>
      <c r="AE28" s="26">
        <v>0.31955593824386597</v>
      </c>
      <c r="AF28" s="26">
        <v>0.30863070487976074</v>
      </c>
      <c r="AG28" s="26">
        <v>0.28126630187034607</v>
      </c>
      <c r="AH28" s="26">
        <v>0.26506492495536804</v>
      </c>
      <c r="AI28" s="26">
        <v>0.28823015093803406</v>
      </c>
      <c r="AJ28" s="26">
        <v>0.28669628500938416</v>
      </c>
      <c r="AK28" s="26">
        <v>5.396733283996582</v>
      </c>
      <c r="AL28" s="26">
        <v>5.348877906799316</v>
      </c>
      <c r="AM28" s="26">
        <v>5.287909030914307</v>
      </c>
      <c r="AN28" s="26">
        <v>5.681949615478516</v>
      </c>
      <c r="AO28" s="26">
        <v>5.236921787261963</v>
      </c>
      <c r="AP28" s="26">
        <v>4.201278209686279</v>
      </c>
      <c r="AQ28" s="26">
        <v>5.282841205596924</v>
      </c>
      <c r="AR28" s="26">
        <v>5.282841205596924</v>
      </c>
      <c r="AS28" s="26">
        <v>5.465683937072754</v>
      </c>
      <c r="AT28" s="26">
        <v>5.486442565917969</v>
      </c>
      <c r="AU28" s="26">
        <v>5.505494117736816</v>
      </c>
      <c r="AV28" s="26">
        <v>5.508955001831055</v>
      </c>
      <c r="AW28" s="26">
        <v>5.166176795959473</v>
      </c>
      <c r="AX28" s="26">
        <v>4.191220760345459</v>
      </c>
      <c r="AY28" s="26">
        <v>3.6098315715789795</v>
      </c>
      <c r="AZ28" s="26">
        <v>3.6911773681640625</v>
      </c>
      <c r="BA28" s="26">
        <v>3.8039331436157227</v>
      </c>
    </row>
    <row r="29" spans="2:53" ht="12.75">
      <c r="B29" s="25">
        <v>42103</v>
      </c>
      <c r="C29" s="26">
        <v>513.18505859375</v>
      </c>
      <c r="D29" s="26">
        <v>532.9534301757812</v>
      </c>
      <c r="E29" s="26">
        <v>564.0056762695312</v>
      </c>
      <c r="F29" s="26">
        <v>554.2190551757812</v>
      </c>
      <c r="G29" s="26">
        <v>592.111572265625</v>
      </c>
      <c r="H29" s="26">
        <v>648.9338989257812</v>
      </c>
      <c r="I29" s="26">
        <v>592.6024780273438</v>
      </c>
      <c r="J29" s="26">
        <v>592.6024780273438</v>
      </c>
      <c r="K29" s="26">
        <v>581.5878295898438</v>
      </c>
      <c r="L29" s="26">
        <v>581.07421875</v>
      </c>
      <c r="M29" s="26">
        <v>580.931640625</v>
      </c>
      <c r="N29" s="26">
        <v>582.1082153320312</v>
      </c>
      <c r="O29" s="26">
        <v>586.3031616210938</v>
      </c>
      <c r="P29" s="26">
        <v>558.1982421875</v>
      </c>
      <c r="Q29" s="26">
        <v>533.9013671875</v>
      </c>
      <c r="R29" s="26">
        <v>571.2565307617188</v>
      </c>
      <c r="S29" s="26">
        <v>566.2619018554688</v>
      </c>
      <c r="T29" s="26">
        <v>0.27597925066947937</v>
      </c>
      <c r="U29" s="26">
        <v>0.286891907453537</v>
      </c>
      <c r="V29" s="26">
        <v>0.30403465032577515</v>
      </c>
      <c r="W29" s="26">
        <v>0.29872357845306396</v>
      </c>
      <c r="X29" s="26">
        <v>0.3290695250034332</v>
      </c>
      <c r="Y29" s="26">
        <v>0.38793259859085083</v>
      </c>
      <c r="Z29" s="26">
        <v>0.33010250329971313</v>
      </c>
      <c r="AA29" s="26">
        <v>0.33010250329971313</v>
      </c>
      <c r="AB29" s="26">
        <v>0.32203567028045654</v>
      </c>
      <c r="AC29" s="26">
        <v>0.3214360475540161</v>
      </c>
      <c r="AD29" s="26">
        <v>0.32109886407852173</v>
      </c>
      <c r="AE29" s="26">
        <v>0.31988832354545593</v>
      </c>
      <c r="AF29" s="26">
        <v>0.30938488245010376</v>
      </c>
      <c r="AG29" s="26">
        <v>0.28137168288230896</v>
      </c>
      <c r="AH29" s="26">
        <v>0.26292699575424194</v>
      </c>
      <c r="AI29" s="26">
        <v>0.28774845600128174</v>
      </c>
      <c r="AJ29" s="26">
        <v>0.28324568271636963</v>
      </c>
      <c r="AK29" s="26">
        <v>5.412858963012695</v>
      </c>
      <c r="AL29" s="26">
        <v>5.3748040199279785</v>
      </c>
      <c r="AM29" s="26">
        <v>5.300260066986084</v>
      </c>
      <c r="AN29" s="26">
        <v>5.654216766357422</v>
      </c>
      <c r="AO29" s="26">
        <v>5.2293701171875</v>
      </c>
      <c r="AP29" s="26">
        <v>4.201278209686279</v>
      </c>
      <c r="AQ29" s="26">
        <v>5.27319860458374</v>
      </c>
      <c r="AR29" s="26">
        <v>5.27319860458374</v>
      </c>
      <c r="AS29" s="26">
        <v>5.451202869415283</v>
      </c>
      <c r="AT29" s="26">
        <v>5.473108768463135</v>
      </c>
      <c r="AU29" s="26">
        <v>5.493142127990723</v>
      </c>
      <c r="AV29" s="26">
        <v>5.498724460601807</v>
      </c>
      <c r="AW29" s="26">
        <v>5.154761791229248</v>
      </c>
      <c r="AX29" s="26">
        <v>4.165809631347656</v>
      </c>
      <c r="AY29" s="26">
        <v>3.53072452545166</v>
      </c>
      <c r="AZ29" s="26">
        <v>3.7390196323394775</v>
      </c>
      <c r="BA29" s="26">
        <v>3.741368532180786</v>
      </c>
    </row>
    <row r="30" spans="2:53" ht="12.75">
      <c r="B30" s="25">
        <v>42104</v>
      </c>
      <c r="C30" s="26">
        <v>503.80078125</v>
      </c>
      <c r="D30" s="26">
        <v>521.6762084960938</v>
      </c>
      <c r="E30" s="26">
        <v>550.732421875</v>
      </c>
      <c r="F30" s="26">
        <v>568.4297485351562</v>
      </c>
      <c r="G30" s="26">
        <v>590.5701904296875</v>
      </c>
      <c r="H30" s="26">
        <v>648.9338989257812</v>
      </c>
      <c r="I30" s="26">
        <v>592.3820190429688</v>
      </c>
      <c r="J30" s="26">
        <v>592.3820190429688</v>
      </c>
      <c r="K30" s="26">
        <v>582.324462890625</v>
      </c>
      <c r="L30" s="26">
        <v>581.4465942382812</v>
      </c>
      <c r="M30" s="26">
        <v>581.0702514648438</v>
      </c>
      <c r="N30" s="26">
        <v>582.0616455078125</v>
      </c>
      <c r="O30" s="26">
        <v>584.1329345703125</v>
      </c>
      <c r="P30" s="26">
        <v>556.7732543945312</v>
      </c>
      <c r="Q30" s="26">
        <v>532.6512451171875</v>
      </c>
      <c r="R30" s="26">
        <v>569.5269165039062</v>
      </c>
      <c r="S30" s="26">
        <v>561.6447143554688</v>
      </c>
      <c r="T30" s="26">
        <v>0.270798921585083</v>
      </c>
      <c r="U30" s="26">
        <v>0.2806665897369385</v>
      </c>
      <c r="V30" s="26">
        <v>0.296705961227417</v>
      </c>
      <c r="W30" s="26">
        <v>0.30656710267066956</v>
      </c>
      <c r="X30" s="26">
        <v>0.3280603289604187</v>
      </c>
      <c r="Y30" s="26">
        <v>0.38793259859085083</v>
      </c>
      <c r="Z30" s="26">
        <v>0.32983648777008057</v>
      </c>
      <c r="AA30" s="26">
        <v>0.32983648777008057</v>
      </c>
      <c r="AB30" s="26">
        <v>0.32268226146698</v>
      </c>
      <c r="AC30" s="26">
        <v>0.3218304216861725</v>
      </c>
      <c r="AD30" s="26">
        <v>0.32132676243782043</v>
      </c>
      <c r="AE30" s="26">
        <v>0.3200210928916931</v>
      </c>
      <c r="AF30" s="26">
        <v>0.3112550377845764</v>
      </c>
      <c r="AG30" s="26">
        <v>0.2807472050189972</v>
      </c>
      <c r="AH30" s="26">
        <v>0.2615416646003723</v>
      </c>
      <c r="AI30" s="26">
        <v>0.28531044721603394</v>
      </c>
      <c r="AJ30" s="26">
        <v>0.28001654148101807</v>
      </c>
      <c r="AK30" s="26">
        <v>5.418756484985352</v>
      </c>
      <c r="AL30" s="26">
        <v>5.3950605392456055</v>
      </c>
      <c r="AM30" s="26">
        <v>5.325196743011475</v>
      </c>
      <c r="AN30" s="26">
        <v>5.628986835479736</v>
      </c>
      <c r="AO30" s="26">
        <v>5.226537704467773</v>
      </c>
      <c r="AP30" s="26">
        <v>4.201278209686279</v>
      </c>
      <c r="AQ30" s="26">
        <v>5.265415191650391</v>
      </c>
      <c r="AR30" s="26">
        <v>5.265415191650391</v>
      </c>
      <c r="AS30" s="26">
        <v>5.437188625335693</v>
      </c>
      <c r="AT30" s="26">
        <v>5.4608612060546875</v>
      </c>
      <c r="AU30" s="26">
        <v>5.481912612915039</v>
      </c>
      <c r="AV30" s="26">
        <v>5.489014625549316</v>
      </c>
      <c r="AW30" s="26">
        <v>5.199646472930908</v>
      </c>
      <c r="AX30" s="26">
        <v>4.091445446014404</v>
      </c>
      <c r="AY30" s="26">
        <v>3.466261863708496</v>
      </c>
      <c r="AZ30" s="26">
        <v>3.731283187866211</v>
      </c>
      <c r="BA30" s="26">
        <v>3.6805856227874756</v>
      </c>
    </row>
    <row r="31" spans="2:53" ht="12.75">
      <c r="B31" s="25">
        <v>42105</v>
      </c>
      <c r="C31" s="26">
        <v>496.1434631347656</v>
      </c>
      <c r="D31" s="26">
        <v>511.5850524902344</v>
      </c>
      <c r="E31" s="26">
        <v>537.8734130859375</v>
      </c>
      <c r="F31" s="26">
        <v>580.5528564453125</v>
      </c>
      <c r="G31" s="26">
        <v>589.0298461914062</v>
      </c>
      <c r="H31" s="26">
        <v>648.9310302734375</v>
      </c>
      <c r="I31" s="26">
        <v>591.9908447265625</v>
      </c>
      <c r="J31" s="26">
        <v>591.9908447265625</v>
      </c>
      <c r="K31" s="26">
        <v>582.93896484375</v>
      </c>
      <c r="L31" s="26">
        <v>581.8800048828125</v>
      </c>
      <c r="M31" s="26">
        <v>581.2855224609375</v>
      </c>
      <c r="N31" s="26">
        <v>582.045166015625</v>
      </c>
      <c r="O31" s="26">
        <v>583.3419799804688</v>
      </c>
      <c r="P31" s="26">
        <v>551.6732177734375</v>
      </c>
      <c r="Q31" s="26">
        <v>535.3406372070312</v>
      </c>
      <c r="R31" s="26">
        <v>572.610107421875</v>
      </c>
      <c r="S31" s="26">
        <v>558.6178588867188</v>
      </c>
      <c r="T31" s="26">
        <v>0.26657193899154663</v>
      </c>
      <c r="U31" s="26">
        <v>0.27509602904319763</v>
      </c>
      <c r="V31" s="26">
        <v>0.28958234190940857</v>
      </c>
      <c r="W31" s="26">
        <v>0.31322216987609863</v>
      </c>
      <c r="X31" s="26">
        <v>0.32697993516921997</v>
      </c>
      <c r="Y31" s="26">
        <v>0.38792964816093445</v>
      </c>
      <c r="Z31" s="26">
        <v>0.3294866681098938</v>
      </c>
      <c r="AA31" s="26">
        <v>0.3294866681098938</v>
      </c>
      <c r="AB31" s="26">
        <v>0.32322263717651367</v>
      </c>
      <c r="AC31" s="26">
        <v>0.32224446535110474</v>
      </c>
      <c r="AD31" s="26">
        <v>0.3215849995613098</v>
      </c>
      <c r="AE31" s="26">
        <v>0.3200989365577698</v>
      </c>
      <c r="AF31" s="26">
        <v>0.31197845935821533</v>
      </c>
      <c r="AG31" s="26">
        <v>0.2765194773674011</v>
      </c>
      <c r="AH31" s="26">
        <v>0.25998175144195557</v>
      </c>
      <c r="AI31" s="26">
        <v>0.28652870655059814</v>
      </c>
      <c r="AJ31" s="26">
        <v>0.2782289981842041</v>
      </c>
      <c r="AK31" s="26">
        <v>5.4211530685424805</v>
      </c>
      <c r="AL31" s="26">
        <v>5.407900333404541</v>
      </c>
      <c r="AM31" s="26">
        <v>5.359445095062256</v>
      </c>
      <c r="AN31" s="26">
        <v>5.6037187576293945</v>
      </c>
      <c r="AO31" s="26">
        <v>5.230685234069824</v>
      </c>
      <c r="AP31" s="26">
        <v>4.201328277587891</v>
      </c>
      <c r="AQ31" s="26">
        <v>5.259888648986816</v>
      </c>
      <c r="AR31" s="26">
        <v>5.259888648986816</v>
      </c>
      <c r="AS31" s="26">
        <v>5.426749229431152</v>
      </c>
      <c r="AT31" s="26">
        <v>5.450303077697754</v>
      </c>
      <c r="AU31" s="26">
        <v>5.472324371337891</v>
      </c>
      <c r="AV31" s="26">
        <v>5.480850696563721</v>
      </c>
      <c r="AW31" s="26">
        <v>5.213768005371094</v>
      </c>
      <c r="AX31" s="26">
        <v>3.909247398376465</v>
      </c>
      <c r="AY31" s="26">
        <v>3.382599353790283</v>
      </c>
      <c r="AZ31" s="26">
        <v>3.8448822498321533</v>
      </c>
      <c r="BA31" s="26">
        <v>3.6675291061401367</v>
      </c>
    </row>
    <row r="32" spans="2:53" ht="12.75">
      <c r="B32" s="25">
        <v>42106</v>
      </c>
      <c r="C32" s="26">
        <v>490.5005187988281</v>
      </c>
      <c r="D32" s="26">
        <v>502.96795654296875</v>
      </c>
      <c r="E32" s="26">
        <v>525.93017578125</v>
      </c>
      <c r="F32" s="26">
        <v>589.9869384765625</v>
      </c>
      <c r="G32" s="26">
        <v>587.9800415039062</v>
      </c>
      <c r="H32" s="26">
        <v>648.9310302734375</v>
      </c>
      <c r="I32" s="26">
        <v>591.3131713867188</v>
      </c>
      <c r="J32" s="26">
        <v>591.3131713867188</v>
      </c>
      <c r="K32" s="26">
        <v>583.9007568359375</v>
      </c>
      <c r="L32" s="26">
        <v>582.5853881835938</v>
      </c>
      <c r="M32" s="26">
        <v>581.7229614257812</v>
      </c>
      <c r="N32" s="26">
        <v>582.3336181640625</v>
      </c>
      <c r="O32" s="26">
        <v>583.2454833984375</v>
      </c>
      <c r="P32" s="26">
        <v>551.1773071289062</v>
      </c>
      <c r="Q32" s="26">
        <v>536.4649658203125</v>
      </c>
      <c r="R32" s="26">
        <v>575.4028930664062</v>
      </c>
      <c r="S32" s="26">
        <v>555.9287719726562</v>
      </c>
      <c r="T32" s="26">
        <v>0.26345688104629517</v>
      </c>
      <c r="U32" s="26">
        <v>0.2703391909599304</v>
      </c>
      <c r="V32" s="26">
        <v>0.282991498708725</v>
      </c>
      <c r="W32" s="26">
        <v>0.318371444940567</v>
      </c>
      <c r="X32" s="26">
        <v>0.3263450264930725</v>
      </c>
      <c r="Y32" s="26">
        <v>0.38792964816093445</v>
      </c>
      <c r="Z32" s="26">
        <v>0.3289387822151184</v>
      </c>
      <c r="AA32" s="26">
        <v>0.3289387822151184</v>
      </c>
      <c r="AB32" s="26">
        <v>0.32404157519340515</v>
      </c>
      <c r="AC32" s="26">
        <v>0.32287776470184326</v>
      </c>
      <c r="AD32" s="26">
        <v>0.3220352828502655</v>
      </c>
      <c r="AE32" s="26">
        <v>0.320003867149353</v>
      </c>
      <c r="AF32" s="26">
        <v>0.3122425675392151</v>
      </c>
      <c r="AG32" s="26">
        <v>0.2781360447406769</v>
      </c>
      <c r="AH32" s="26">
        <v>0.26026076078414917</v>
      </c>
      <c r="AI32" s="26">
        <v>0.28762662410736084</v>
      </c>
      <c r="AJ32" s="26">
        <v>0.2765732407569885</v>
      </c>
      <c r="AK32" s="26">
        <v>5.421125411987305</v>
      </c>
      <c r="AL32" s="26">
        <v>5.4150166511535645</v>
      </c>
      <c r="AM32" s="26">
        <v>5.390634536743164</v>
      </c>
      <c r="AN32" s="26">
        <v>5.577538013458252</v>
      </c>
      <c r="AO32" s="26">
        <v>5.229403495788574</v>
      </c>
      <c r="AP32" s="26">
        <v>4.201328277587891</v>
      </c>
      <c r="AQ32" s="26">
        <v>5.254124164581299</v>
      </c>
      <c r="AR32" s="26">
        <v>5.254124164581299</v>
      </c>
      <c r="AS32" s="26">
        <v>5.411423206329346</v>
      </c>
      <c r="AT32" s="26">
        <v>5.436061382293701</v>
      </c>
      <c r="AU32" s="26">
        <v>5.458894729614258</v>
      </c>
      <c r="AV32" s="26">
        <v>5.460836887359619</v>
      </c>
      <c r="AW32" s="26">
        <v>5.208330154418945</v>
      </c>
      <c r="AX32" s="26">
        <v>3.95339298248291</v>
      </c>
      <c r="AY32" s="26">
        <v>3.3763785362243652</v>
      </c>
      <c r="AZ32" s="26">
        <v>3.9498722553253174</v>
      </c>
      <c r="BA32" s="26">
        <v>3.6528820991516113</v>
      </c>
    </row>
    <row r="33" spans="2:53" ht="12.75">
      <c r="B33" s="25">
        <v>42107</v>
      </c>
      <c r="C33" s="26">
        <v>486.7729187011719</v>
      </c>
      <c r="D33" s="26">
        <v>496.079833984375</v>
      </c>
      <c r="E33" s="26">
        <v>515.5530395507812</v>
      </c>
      <c r="F33" s="26">
        <v>596.32666015625</v>
      </c>
      <c r="G33" s="26">
        <v>587.5174560546875</v>
      </c>
      <c r="H33" s="26">
        <v>648.9310302734375</v>
      </c>
      <c r="I33" s="26">
        <v>590.6217651367188</v>
      </c>
      <c r="J33" s="26">
        <v>590.6217651367188</v>
      </c>
      <c r="K33" s="26">
        <v>584.9198608398438</v>
      </c>
      <c r="L33" s="26">
        <v>583.4524536132812</v>
      </c>
      <c r="M33" s="26">
        <v>582.3501586914062</v>
      </c>
      <c r="N33" s="26">
        <v>582.0465087890625</v>
      </c>
      <c r="O33" s="26">
        <v>583.5252685546875</v>
      </c>
      <c r="P33" s="26">
        <v>555.7805786132812</v>
      </c>
      <c r="Q33" s="26">
        <v>535.7462158203125</v>
      </c>
      <c r="R33" s="26">
        <v>576.2244262695312</v>
      </c>
      <c r="S33" s="26">
        <v>553.132568359375</v>
      </c>
      <c r="T33" s="26">
        <v>0.26139914989471436</v>
      </c>
      <c r="U33" s="26">
        <v>0.26653680205345154</v>
      </c>
      <c r="V33" s="26">
        <v>0.27724722027778625</v>
      </c>
      <c r="W33" s="26">
        <v>0.32189446687698364</v>
      </c>
      <c r="X33" s="26">
        <v>0.32613223791122437</v>
      </c>
      <c r="Y33" s="26">
        <v>0.38792964816093445</v>
      </c>
      <c r="Z33" s="26">
        <v>0.3284156322479248</v>
      </c>
      <c r="AA33" s="26">
        <v>0.3284156322479248</v>
      </c>
      <c r="AB33" s="26">
        <v>0.32487568259239197</v>
      </c>
      <c r="AC33" s="26">
        <v>0.3236275315284729</v>
      </c>
      <c r="AD33" s="26">
        <v>0.3226241171360016</v>
      </c>
      <c r="AE33" s="26">
        <v>0.32053977251052856</v>
      </c>
      <c r="AF33" s="26">
        <v>0.31021273136138916</v>
      </c>
      <c r="AG33" s="26">
        <v>0.28457242250442505</v>
      </c>
      <c r="AH33" s="26">
        <v>0.2606428861618042</v>
      </c>
      <c r="AI33" s="26">
        <v>0.28817275166511536</v>
      </c>
      <c r="AJ33" s="26">
        <v>0.27470332384109497</v>
      </c>
      <c r="AK33" s="26">
        <v>5.418817043304443</v>
      </c>
      <c r="AL33" s="26">
        <v>5.418085098266602</v>
      </c>
      <c r="AM33" s="26">
        <v>5.408963680267334</v>
      </c>
      <c r="AN33" s="26">
        <v>5.551138877868652</v>
      </c>
      <c r="AO33" s="26">
        <v>5.225866794586182</v>
      </c>
      <c r="AP33" s="26">
        <v>4.201328277587891</v>
      </c>
      <c r="AQ33" s="26">
        <v>5.248998641967773</v>
      </c>
      <c r="AR33" s="26">
        <v>5.248998641967773</v>
      </c>
      <c r="AS33" s="26">
        <v>5.3957929611206055</v>
      </c>
      <c r="AT33" s="26">
        <v>5.4206719398498535</v>
      </c>
      <c r="AU33" s="26">
        <v>5.444150447845459</v>
      </c>
      <c r="AV33" s="26">
        <v>5.45870304107666</v>
      </c>
      <c r="AW33" s="26">
        <v>5.115269660949707</v>
      </c>
      <c r="AX33" s="26">
        <v>4.1793928146362305</v>
      </c>
      <c r="AY33" s="26">
        <v>3.3844900131225586</v>
      </c>
      <c r="AZ33" s="26">
        <v>4.055932998657227</v>
      </c>
      <c r="BA33" s="26">
        <v>3.628307580947876</v>
      </c>
    </row>
    <row r="34" spans="2:53" ht="12.75">
      <c r="B34" s="25">
        <v>42108</v>
      </c>
      <c r="C34" s="26">
        <v>484.5118408203125</v>
      </c>
      <c r="D34" s="26">
        <v>490.96630859375</v>
      </c>
      <c r="E34" s="26">
        <v>506.0002746582031</v>
      </c>
      <c r="F34" s="26">
        <v>599.9066772460938</v>
      </c>
      <c r="G34" s="26">
        <v>586.2393188476562</v>
      </c>
      <c r="H34" s="26">
        <v>648.9310302734375</v>
      </c>
      <c r="I34" s="26">
        <v>590.0173950195312</v>
      </c>
      <c r="J34" s="26">
        <v>590.0173950195312</v>
      </c>
      <c r="K34" s="26">
        <v>585.9900512695312</v>
      </c>
      <c r="L34" s="26">
        <v>584.4293823242188</v>
      </c>
      <c r="M34" s="26">
        <v>583.13720703125</v>
      </c>
      <c r="N34" s="26">
        <v>582.3447875976562</v>
      </c>
      <c r="O34" s="26">
        <v>583.39208984375</v>
      </c>
      <c r="P34" s="26">
        <v>558.25732421875</v>
      </c>
      <c r="Q34" s="26">
        <v>536.636474609375</v>
      </c>
      <c r="R34" s="26">
        <v>575.3180541992188</v>
      </c>
      <c r="S34" s="26">
        <v>551.14599609375</v>
      </c>
      <c r="T34" s="26">
        <v>0.2601509392261505</v>
      </c>
      <c r="U34" s="26">
        <v>0.2637139856815338</v>
      </c>
      <c r="V34" s="26">
        <v>0.271961510181427</v>
      </c>
      <c r="W34" s="26">
        <v>0.3238987922668457</v>
      </c>
      <c r="X34" s="26">
        <v>0.3252086937427521</v>
      </c>
      <c r="Y34" s="26">
        <v>0.38792964816093445</v>
      </c>
      <c r="Z34" s="26">
        <v>0.3279724717140198</v>
      </c>
      <c r="AA34" s="26">
        <v>0.3279724717140198</v>
      </c>
      <c r="AB34" s="26">
        <v>0.3257313072681427</v>
      </c>
      <c r="AC34" s="26">
        <v>0.3244468867778778</v>
      </c>
      <c r="AD34" s="26">
        <v>0.3233228027820587</v>
      </c>
      <c r="AE34" s="26">
        <v>0.3207823932170868</v>
      </c>
      <c r="AF34" s="26">
        <v>0.31257694959640503</v>
      </c>
      <c r="AG34" s="26">
        <v>0.28662925958633423</v>
      </c>
      <c r="AH34" s="26">
        <v>0.2615272104740143</v>
      </c>
      <c r="AI34" s="26">
        <v>0.2892983555793762</v>
      </c>
      <c r="AJ34" s="26">
        <v>0.27311083674430847</v>
      </c>
      <c r="AK34" s="26">
        <v>5.415958404541016</v>
      </c>
      <c r="AL34" s="26">
        <v>5.418306827545166</v>
      </c>
      <c r="AM34" s="26">
        <v>5.417311191558838</v>
      </c>
      <c r="AN34" s="26">
        <v>5.524571418762207</v>
      </c>
      <c r="AO34" s="26">
        <v>5.230886936187744</v>
      </c>
      <c r="AP34" s="26">
        <v>4.201328277587891</v>
      </c>
      <c r="AQ34" s="26">
        <v>5.245694160461426</v>
      </c>
      <c r="AR34" s="26">
        <v>5.245694160461426</v>
      </c>
      <c r="AS34" s="26">
        <v>5.379774570465088</v>
      </c>
      <c r="AT34" s="26">
        <v>5.404662132263184</v>
      </c>
      <c r="AU34" s="26">
        <v>5.428609848022461</v>
      </c>
      <c r="AV34" s="26">
        <v>5.444065093994141</v>
      </c>
      <c r="AW34" s="26">
        <v>5.187078475952148</v>
      </c>
      <c r="AX34" s="26">
        <v>4.242519855499268</v>
      </c>
      <c r="AY34" s="26">
        <v>3.401235342025757</v>
      </c>
      <c r="AZ34" s="26">
        <v>4.201610565185547</v>
      </c>
      <c r="BA34" s="26">
        <v>3.6023104190826416</v>
      </c>
    </row>
    <row r="35" spans="2:53" ht="12.75">
      <c r="B35" s="25">
        <v>42109</v>
      </c>
      <c r="C35" s="26">
        <v>483.229736328125</v>
      </c>
      <c r="D35" s="26">
        <v>487.42791748046875</v>
      </c>
      <c r="E35" s="26">
        <v>497.81085205078125</v>
      </c>
      <c r="F35" s="26">
        <v>601.0916137695312</v>
      </c>
      <c r="G35" s="26">
        <v>584.771240234375</v>
      </c>
      <c r="H35" s="26">
        <v>648.9278564453125</v>
      </c>
      <c r="I35" s="26">
        <v>589.2880859375</v>
      </c>
      <c r="J35" s="26">
        <v>589.2880859375</v>
      </c>
      <c r="K35" s="26">
        <v>587.2099609375</v>
      </c>
      <c r="L35" s="26">
        <v>585.472412109375</v>
      </c>
      <c r="M35" s="26">
        <v>584.0181274414062</v>
      </c>
      <c r="N35" s="26">
        <v>582.7588500976562</v>
      </c>
      <c r="O35" s="26">
        <v>583.2575073242188</v>
      </c>
      <c r="P35" s="26">
        <v>556.0125732421875</v>
      </c>
      <c r="Q35" s="26">
        <v>533.2803344726562</v>
      </c>
      <c r="R35" s="26">
        <v>572.148681640625</v>
      </c>
      <c r="S35" s="26">
        <v>549.5532836914062</v>
      </c>
      <c r="T35" s="26">
        <v>0.25944313406944275</v>
      </c>
      <c r="U35" s="26">
        <v>0.2617607116699219</v>
      </c>
      <c r="V35" s="26">
        <v>0.26750388741493225</v>
      </c>
      <c r="W35" s="26">
        <v>0.32453781366348267</v>
      </c>
      <c r="X35" s="26">
        <v>0.3241618275642395</v>
      </c>
      <c r="Y35" s="26">
        <v>0.38792645931243896</v>
      </c>
      <c r="Z35" s="26">
        <v>0.32744115591049194</v>
      </c>
      <c r="AA35" s="26">
        <v>0.32744115591049194</v>
      </c>
      <c r="AB35" s="26">
        <v>0.32669368386268616</v>
      </c>
      <c r="AC35" s="26">
        <v>0.3252917528152466</v>
      </c>
      <c r="AD35" s="26">
        <v>0.32407301664352417</v>
      </c>
      <c r="AE35" s="26">
        <v>0.3213616907596588</v>
      </c>
      <c r="AF35" s="26">
        <v>0.3129231631755829</v>
      </c>
      <c r="AG35" s="26">
        <v>0.28437384963035583</v>
      </c>
      <c r="AH35" s="26">
        <v>0.258441299200058</v>
      </c>
      <c r="AI35" s="26">
        <v>0.29186099767684937</v>
      </c>
      <c r="AJ35" s="26">
        <v>0.27171117067337036</v>
      </c>
      <c r="AK35" s="26">
        <v>5.413280487060547</v>
      </c>
      <c r="AL35" s="26">
        <v>5.416910171508789</v>
      </c>
      <c r="AM35" s="26">
        <v>5.420612335205078</v>
      </c>
      <c r="AN35" s="26">
        <v>5.495850563049316</v>
      </c>
      <c r="AO35" s="26">
        <v>5.2357096672058105</v>
      </c>
      <c r="AP35" s="26">
        <v>4.201380252838135</v>
      </c>
      <c r="AQ35" s="26">
        <v>5.24371337890625</v>
      </c>
      <c r="AR35" s="26">
        <v>5.24371337890625</v>
      </c>
      <c r="AS35" s="26">
        <v>5.361854076385498</v>
      </c>
      <c r="AT35" s="26">
        <v>5.388430118560791</v>
      </c>
      <c r="AU35" s="26">
        <v>5.413053035736084</v>
      </c>
      <c r="AV35" s="26">
        <v>5.430746078491211</v>
      </c>
      <c r="AW35" s="26">
        <v>5.1806840896606445</v>
      </c>
      <c r="AX35" s="26">
        <v>4.146164417266846</v>
      </c>
      <c r="AY35" s="26">
        <v>3.2458887100219727</v>
      </c>
      <c r="AZ35" s="26">
        <v>4.393628120422363</v>
      </c>
      <c r="BA35" s="26">
        <v>3.578373432159424</v>
      </c>
    </row>
    <row r="36" spans="2:53" ht="12.75">
      <c r="B36" s="25">
        <v>42110</v>
      </c>
      <c r="C36" s="26">
        <v>482.6017150878906</v>
      </c>
      <c r="D36" s="26">
        <v>485.1358947753906</v>
      </c>
      <c r="E36" s="26">
        <v>491.73394775390625</v>
      </c>
      <c r="F36" s="26">
        <v>599.7365112304688</v>
      </c>
      <c r="G36" s="26">
        <v>583.5166625976562</v>
      </c>
      <c r="H36" s="26">
        <v>648.9278564453125</v>
      </c>
      <c r="I36" s="26">
        <v>588.453369140625</v>
      </c>
      <c r="J36" s="26">
        <v>588.453369140625</v>
      </c>
      <c r="K36" s="26">
        <v>588.2333374023438</v>
      </c>
      <c r="L36" s="26">
        <v>586.559326171875</v>
      </c>
      <c r="M36" s="26">
        <v>584.997314453125</v>
      </c>
      <c r="N36" s="26">
        <v>583.4343872070312</v>
      </c>
      <c r="O36" s="26">
        <v>583.4105224609375</v>
      </c>
      <c r="P36" s="26">
        <v>556.2269897460938</v>
      </c>
      <c r="Q36" s="26">
        <v>526.73095703125</v>
      </c>
      <c r="R36" s="26">
        <v>568.0242309570312</v>
      </c>
      <c r="S36" s="26">
        <v>548.0010986328125</v>
      </c>
      <c r="T36" s="26">
        <v>0.2590964138507843</v>
      </c>
      <c r="U36" s="26">
        <v>0.2604953944683075</v>
      </c>
      <c r="V36" s="26">
        <v>0.26414164900779724</v>
      </c>
      <c r="W36" s="26">
        <v>0.3237791657447815</v>
      </c>
      <c r="X36" s="26">
        <v>0.32326483726501465</v>
      </c>
      <c r="Y36" s="26">
        <v>0.38792645931243896</v>
      </c>
      <c r="Z36" s="26">
        <v>0.3268362283706665</v>
      </c>
      <c r="AA36" s="26">
        <v>0.3268362283706665</v>
      </c>
      <c r="AB36" s="26">
        <v>0.3274407982826233</v>
      </c>
      <c r="AC36" s="26">
        <v>0.32614555954933167</v>
      </c>
      <c r="AD36" s="26">
        <v>0.32487952709198</v>
      </c>
      <c r="AE36" s="26">
        <v>0.3218608796596527</v>
      </c>
      <c r="AF36" s="26">
        <v>0.3133850693702698</v>
      </c>
      <c r="AG36" s="26">
        <v>0.2850795388221741</v>
      </c>
      <c r="AH36" s="26">
        <v>0.25284573435783386</v>
      </c>
      <c r="AI36" s="26">
        <v>0.2922212481498718</v>
      </c>
      <c r="AJ36" s="26">
        <v>0.2704787850379944</v>
      </c>
      <c r="AK36" s="26">
        <v>5.409878730773926</v>
      </c>
      <c r="AL36" s="26">
        <v>5.414682388305664</v>
      </c>
      <c r="AM36" s="26">
        <v>5.421116828918457</v>
      </c>
      <c r="AN36" s="26">
        <v>5.469001770019531</v>
      </c>
      <c r="AO36" s="26">
        <v>5.239294052124023</v>
      </c>
      <c r="AP36" s="26">
        <v>4.201380252838135</v>
      </c>
      <c r="AQ36" s="26">
        <v>5.242719650268555</v>
      </c>
      <c r="AR36" s="26">
        <v>5.242719650268555</v>
      </c>
      <c r="AS36" s="26">
        <v>5.346672058105469</v>
      </c>
      <c r="AT36" s="26">
        <v>5.371946334838867</v>
      </c>
      <c r="AU36" s="26">
        <v>5.396972179412842</v>
      </c>
      <c r="AV36" s="26">
        <v>5.414626121520996</v>
      </c>
      <c r="AW36" s="26">
        <v>5.1734232902526855</v>
      </c>
      <c r="AX36" s="26">
        <v>4.162543773651123</v>
      </c>
      <c r="AY36" s="26">
        <v>3.0110678672790527</v>
      </c>
      <c r="AZ36" s="26">
        <v>4.492331504821777</v>
      </c>
      <c r="BA36" s="26">
        <v>3.557049512863159</v>
      </c>
    </row>
    <row r="37" spans="2:53" ht="12.75">
      <c r="B37" s="25">
        <v>42111</v>
      </c>
      <c r="C37" s="26">
        <v>482.2234802246094</v>
      </c>
      <c r="D37" s="26">
        <v>483.73822021484375</v>
      </c>
      <c r="E37" s="26">
        <v>487.7660217285156</v>
      </c>
      <c r="F37" s="26">
        <v>595.8731079101562</v>
      </c>
      <c r="G37" s="26">
        <v>582.6181030273438</v>
      </c>
      <c r="H37" s="26">
        <v>648.9263916015625</v>
      </c>
      <c r="I37" s="26">
        <v>587.7020263671875</v>
      </c>
      <c r="J37" s="26">
        <v>587.7020263671875</v>
      </c>
      <c r="K37" s="26">
        <v>588.9436645507812</v>
      </c>
      <c r="L37" s="26">
        <v>587.4390258789062</v>
      </c>
      <c r="M37" s="26">
        <v>585.8748779296875</v>
      </c>
      <c r="N37" s="26">
        <v>584.0632934570312</v>
      </c>
      <c r="O37" s="26">
        <v>583.760986328125</v>
      </c>
      <c r="P37" s="26">
        <v>555.7371215820312</v>
      </c>
      <c r="Q37" s="26">
        <v>533.9221801757812</v>
      </c>
      <c r="R37" s="26">
        <v>564.7488403320312</v>
      </c>
      <c r="S37" s="26">
        <v>546.6851806640625</v>
      </c>
      <c r="T37" s="26">
        <v>0.2588875889778137</v>
      </c>
      <c r="U37" s="26">
        <v>0.25972381234169006</v>
      </c>
      <c r="V37" s="26">
        <v>0.2619069516658783</v>
      </c>
      <c r="W37" s="26">
        <v>0.32164227962493896</v>
      </c>
      <c r="X37" s="26">
        <v>0.3225795030593872</v>
      </c>
      <c r="Y37" s="26">
        <v>0.38792502880096436</v>
      </c>
      <c r="Z37" s="26">
        <v>0.32629016041755676</v>
      </c>
      <c r="AA37" s="26">
        <v>0.32629016041755676</v>
      </c>
      <c r="AB37" s="26">
        <v>0.3279341459274292</v>
      </c>
      <c r="AC37" s="26">
        <v>0.32681161165237427</v>
      </c>
      <c r="AD37" s="26">
        <v>0.3255803883075714</v>
      </c>
      <c r="AE37" s="26">
        <v>0.32245010137557983</v>
      </c>
      <c r="AF37" s="26">
        <v>0.31348931789398193</v>
      </c>
      <c r="AG37" s="26">
        <v>0.2857866883277893</v>
      </c>
      <c r="AH37" s="26">
        <v>0.2618778347969055</v>
      </c>
      <c r="AI37" s="26">
        <v>0.29078730940818787</v>
      </c>
      <c r="AJ37" s="26">
        <v>0.2694510817527771</v>
      </c>
      <c r="AK37" s="26">
        <v>5.406979560852051</v>
      </c>
      <c r="AL37" s="26">
        <v>5.411923408508301</v>
      </c>
      <c r="AM37" s="26">
        <v>5.41938591003418</v>
      </c>
      <c r="AN37" s="26">
        <v>5.443498134613037</v>
      </c>
      <c r="AO37" s="26">
        <v>5.24289608001709</v>
      </c>
      <c r="AP37" s="26">
        <v>4.2014031410217285</v>
      </c>
      <c r="AQ37" s="26">
        <v>5.242501258850098</v>
      </c>
      <c r="AR37" s="26">
        <v>5.242501258850098</v>
      </c>
      <c r="AS37" s="26">
        <v>5.335757732391357</v>
      </c>
      <c r="AT37" s="26">
        <v>5.358641147613525</v>
      </c>
      <c r="AU37" s="26">
        <v>5.383100509643555</v>
      </c>
      <c r="AV37" s="26">
        <v>5.4020586013793945</v>
      </c>
      <c r="AW37" s="26">
        <v>5.15008020401001</v>
      </c>
      <c r="AX37" s="26">
        <v>4.17216157913208</v>
      </c>
      <c r="AY37" s="26">
        <v>3.333648204803467</v>
      </c>
      <c r="AZ37" s="26">
        <v>4.485256195068359</v>
      </c>
      <c r="BA37" s="26">
        <v>3.538193702697754</v>
      </c>
    </row>
    <row r="38" spans="2:53" ht="12.75">
      <c r="B38" s="25">
        <v>42112</v>
      </c>
      <c r="C38" s="26">
        <v>481.48663330078125</v>
      </c>
      <c r="D38" s="26">
        <v>482.8279724121094</v>
      </c>
      <c r="E38" s="26">
        <v>485.0343322753906</v>
      </c>
      <c r="F38" s="26">
        <v>590.7550659179688</v>
      </c>
      <c r="G38" s="26">
        <v>581.7532348632812</v>
      </c>
      <c r="H38" s="26">
        <v>648.9122314453125</v>
      </c>
      <c r="I38" s="26">
        <v>587.055419921875</v>
      </c>
      <c r="J38" s="26">
        <v>587.055419921875</v>
      </c>
      <c r="K38" s="26">
        <v>589.4661865234375</v>
      </c>
      <c r="L38" s="26">
        <v>588.1017456054688</v>
      </c>
      <c r="M38" s="26">
        <v>586.5806274414062</v>
      </c>
      <c r="N38" s="26">
        <v>584.6522827148438</v>
      </c>
      <c r="O38" s="26">
        <v>584.11083984375</v>
      </c>
      <c r="P38" s="26">
        <v>550.3375854492188</v>
      </c>
      <c r="Q38" s="26">
        <v>535.7182006835938</v>
      </c>
      <c r="R38" s="26">
        <v>559.6051025390625</v>
      </c>
      <c r="S38" s="26">
        <v>545.1502075195312</v>
      </c>
      <c r="T38" s="26">
        <v>0.2584807872772217</v>
      </c>
      <c r="U38" s="26">
        <v>0.25922131538391113</v>
      </c>
      <c r="V38" s="26">
        <v>0.2604219317436218</v>
      </c>
      <c r="W38" s="26">
        <v>0.3187485337257385</v>
      </c>
      <c r="X38" s="26">
        <v>0.32191890478134155</v>
      </c>
      <c r="Y38" s="26">
        <v>0.3879111111164093</v>
      </c>
      <c r="Z38" s="26">
        <v>0.32581642270088196</v>
      </c>
      <c r="AA38" s="26">
        <v>0.32581642270088196</v>
      </c>
      <c r="AB38" s="26">
        <v>0.32827815413475037</v>
      </c>
      <c r="AC38" s="26">
        <v>0.3272950053215027</v>
      </c>
      <c r="AD38" s="26">
        <v>0.32612910866737366</v>
      </c>
      <c r="AE38" s="26">
        <v>0.3229289948940277</v>
      </c>
      <c r="AF38" s="26">
        <v>0.3137677311897278</v>
      </c>
      <c r="AG38" s="26">
        <v>0.2801741063594818</v>
      </c>
      <c r="AH38" s="26">
        <v>0.2646063268184662</v>
      </c>
      <c r="AI38" s="26">
        <v>0.2874886989593506</v>
      </c>
      <c r="AJ38" s="26">
        <v>0.26818788051605225</v>
      </c>
      <c r="AK38" s="26">
        <v>5.41037130355835</v>
      </c>
      <c r="AL38" s="26">
        <v>5.409949779510498</v>
      </c>
      <c r="AM38" s="26">
        <v>5.416594982147217</v>
      </c>
      <c r="AN38" s="26">
        <v>5.4250617027282715</v>
      </c>
      <c r="AO38" s="26">
        <v>5.246082305908203</v>
      </c>
      <c r="AP38" s="26">
        <v>4.201624393463135</v>
      </c>
      <c r="AQ38" s="26">
        <v>5.242739677429199</v>
      </c>
      <c r="AR38" s="26">
        <v>5.242739677429199</v>
      </c>
      <c r="AS38" s="26">
        <v>5.327209949493408</v>
      </c>
      <c r="AT38" s="26">
        <v>5.348450183868408</v>
      </c>
      <c r="AU38" s="26">
        <v>5.372106075286865</v>
      </c>
      <c r="AV38" s="26">
        <v>5.391080379486084</v>
      </c>
      <c r="AW38" s="26">
        <v>5.142180442810059</v>
      </c>
      <c r="AX38" s="26">
        <v>3.952505111694336</v>
      </c>
      <c r="AY38" s="26">
        <v>3.426284074783325</v>
      </c>
      <c r="AZ38" s="26">
        <v>4.396675109863281</v>
      </c>
      <c r="BA38" s="26">
        <v>3.504533290863037</v>
      </c>
    </row>
    <row r="39" spans="2:53" ht="12.75">
      <c r="B39" s="25">
        <v>42113</v>
      </c>
      <c r="C39" s="26">
        <v>480.7882080078125</v>
      </c>
      <c r="D39" s="26">
        <v>482.0497131347656</v>
      </c>
      <c r="E39" s="26">
        <v>483.560791015625</v>
      </c>
      <c r="F39" s="26">
        <v>583.5601806640625</v>
      </c>
      <c r="G39" s="26">
        <v>581.57666015625</v>
      </c>
      <c r="H39" s="26">
        <v>648.9121704101562</v>
      </c>
      <c r="I39" s="26">
        <v>586.18359375</v>
      </c>
      <c r="J39" s="26">
        <v>586.18359375</v>
      </c>
      <c r="K39" s="26">
        <v>590.028076171875</v>
      </c>
      <c r="L39" s="26">
        <v>588.856689453125</v>
      </c>
      <c r="M39" s="26">
        <v>587.4662475585938</v>
      </c>
      <c r="N39" s="26">
        <v>585.7462768554688</v>
      </c>
      <c r="O39" s="26">
        <v>584.719970703125</v>
      </c>
      <c r="P39" s="26">
        <v>553.1378173828125</v>
      </c>
      <c r="Q39" s="26">
        <v>536.3201293945312</v>
      </c>
      <c r="R39" s="26">
        <v>553.867431640625</v>
      </c>
      <c r="S39" s="26">
        <v>543.252197265625</v>
      </c>
      <c r="T39" s="26">
        <v>0.25809523463249207</v>
      </c>
      <c r="U39" s="26">
        <v>0.25879165530204773</v>
      </c>
      <c r="V39" s="26">
        <v>0.25959840416908264</v>
      </c>
      <c r="W39" s="26">
        <v>0.3147902488708496</v>
      </c>
      <c r="X39" s="26">
        <v>0.32184529304504395</v>
      </c>
      <c r="Y39" s="26">
        <v>0.3879110515117645</v>
      </c>
      <c r="Z39" s="26">
        <v>0.3251800537109375</v>
      </c>
      <c r="AA39" s="26">
        <v>0.3251800537109375</v>
      </c>
      <c r="AB39" s="26">
        <v>0.32862287759780884</v>
      </c>
      <c r="AC39" s="26">
        <v>0.3278261423110962</v>
      </c>
      <c r="AD39" s="26">
        <v>0.32679712772369385</v>
      </c>
      <c r="AE39" s="26">
        <v>0.323440283536911</v>
      </c>
      <c r="AF39" s="26">
        <v>0.31445208191871643</v>
      </c>
      <c r="AG39" s="26">
        <v>0.2826533913612366</v>
      </c>
      <c r="AH39" s="26">
        <v>0.2647900879383087</v>
      </c>
      <c r="AI39" s="26">
        <v>0.28284770250320435</v>
      </c>
      <c r="AJ39" s="26">
        <v>0.2666240632534027</v>
      </c>
      <c r="AK39" s="26">
        <v>5.414677143096924</v>
      </c>
      <c r="AL39" s="26">
        <v>5.410529136657715</v>
      </c>
      <c r="AM39" s="26">
        <v>5.413897514343262</v>
      </c>
      <c r="AN39" s="26">
        <v>5.409219264984131</v>
      </c>
      <c r="AO39" s="26">
        <v>5.2421088218688965</v>
      </c>
      <c r="AP39" s="26">
        <v>4.201625347137451</v>
      </c>
      <c r="AQ39" s="26">
        <v>5.24295711517334</v>
      </c>
      <c r="AR39" s="26">
        <v>5.24295711517334</v>
      </c>
      <c r="AS39" s="26">
        <v>5.3170342445373535</v>
      </c>
      <c r="AT39" s="26">
        <v>5.336391925811768</v>
      </c>
      <c r="AU39" s="26">
        <v>5.358280658721924</v>
      </c>
      <c r="AV39" s="26">
        <v>5.369813442230225</v>
      </c>
      <c r="AW39" s="26">
        <v>5.132925987243652</v>
      </c>
      <c r="AX39" s="26">
        <v>4.025070667266846</v>
      </c>
      <c r="AY39" s="26">
        <v>3.4241840839385986</v>
      </c>
      <c r="AZ39" s="26">
        <v>4.246726989746094</v>
      </c>
      <c r="BA39" s="26">
        <v>3.4558773040771484</v>
      </c>
    </row>
    <row r="40" spans="2:53" ht="12.75">
      <c r="B40" s="25">
        <v>42114</v>
      </c>
      <c r="C40" s="26">
        <v>480.4912414550781</v>
      </c>
      <c r="D40" s="26">
        <v>481.3740234375</v>
      </c>
      <c r="E40" s="26">
        <v>482.7375183105469</v>
      </c>
      <c r="F40" s="26">
        <v>574.9012451171875</v>
      </c>
      <c r="G40" s="26">
        <v>581.9888916015625</v>
      </c>
      <c r="H40" s="26">
        <v>648.9121704101562</v>
      </c>
      <c r="I40" s="26">
        <v>585.4720458984375</v>
      </c>
      <c r="J40" s="26">
        <v>585.4720458984375</v>
      </c>
      <c r="K40" s="26">
        <v>590.4876708984375</v>
      </c>
      <c r="L40" s="26">
        <v>589.5252685546875</v>
      </c>
      <c r="M40" s="26">
        <v>588.3097534179688</v>
      </c>
      <c r="N40" s="26">
        <v>586.5620727539062</v>
      </c>
      <c r="O40" s="26">
        <v>585.836181640625</v>
      </c>
      <c r="P40" s="26">
        <v>556.9695434570312</v>
      </c>
      <c r="Q40" s="26">
        <v>534.4719848632812</v>
      </c>
      <c r="R40" s="26">
        <v>542.6204223632812</v>
      </c>
      <c r="S40" s="26">
        <v>542.0371704101562</v>
      </c>
      <c r="T40" s="26">
        <v>0.25793129205703735</v>
      </c>
      <c r="U40" s="26">
        <v>0.25841864943504333</v>
      </c>
      <c r="V40" s="26">
        <v>0.2591659724712372</v>
      </c>
      <c r="W40" s="26">
        <v>0.3100428879261017</v>
      </c>
      <c r="X40" s="26">
        <v>0.32223787903785706</v>
      </c>
      <c r="Y40" s="26">
        <v>0.3879110515117645</v>
      </c>
      <c r="Z40" s="26">
        <v>0.32467254996299744</v>
      </c>
      <c r="AA40" s="26">
        <v>0.32467254996299744</v>
      </c>
      <c r="AB40" s="26">
        <v>0.3288848102092743</v>
      </c>
      <c r="AC40" s="26">
        <v>0.32827115058898926</v>
      </c>
      <c r="AD40" s="26">
        <v>0.32740938663482666</v>
      </c>
      <c r="AE40" s="26">
        <v>0.3245862126350403</v>
      </c>
      <c r="AF40" s="26">
        <v>0.3127094507217407</v>
      </c>
      <c r="AG40" s="26">
        <v>0.2864556312561035</v>
      </c>
      <c r="AH40" s="26">
        <v>0.2627224326133728</v>
      </c>
      <c r="AI40" s="26">
        <v>0.27231067419052124</v>
      </c>
      <c r="AJ40" s="26">
        <v>0.26594674587249756</v>
      </c>
      <c r="AK40" s="26">
        <v>5.414670467376709</v>
      </c>
      <c r="AL40" s="26">
        <v>5.412419319152832</v>
      </c>
      <c r="AM40" s="26">
        <v>5.410583019256592</v>
      </c>
      <c r="AN40" s="26">
        <v>5.398035049438477</v>
      </c>
      <c r="AO40" s="26">
        <v>5.233786106109619</v>
      </c>
      <c r="AP40" s="26">
        <v>4.201625347137451</v>
      </c>
      <c r="AQ40" s="26">
        <v>5.242133140563965</v>
      </c>
      <c r="AR40" s="26">
        <v>5.242133140563965</v>
      </c>
      <c r="AS40" s="26">
        <v>5.307039737701416</v>
      </c>
      <c r="AT40" s="26">
        <v>5.324800968170166</v>
      </c>
      <c r="AU40" s="26">
        <v>5.344768047332764</v>
      </c>
      <c r="AV40" s="26">
        <v>5.360024929046631</v>
      </c>
      <c r="AW40" s="26">
        <v>5.03065824508667</v>
      </c>
      <c r="AX40" s="26">
        <v>4.139963626861572</v>
      </c>
      <c r="AY40" s="26">
        <v>3.341386079788208</v>
      </c>
      <c r="AZ40" s="26">
        <v>3.86599063873291</v>
      </c>
      <c r="BA40" s="26">
        <v>3.436227560043335</v>
      </c>
    </row>
  </sheetData>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I102"/>
  <sheetViews>
    <sheetView workbookViewId="0" topLeftCell="A4">
      <selection activeCell="C24" sqref="C24"/>
    </sheetView>
  </sheetViews>
  <sheetFormatPr defaultColWidth="9.140625" defaultRowHeight="12.75"/>
  <cols>
    <col min="1" max="1" width="31.421875" style="0" customWidth="1"/>
    <col min="2" max="2" width="13.8515625" style="0" bestFit="1" customWidth="1"/>
    <col min="3" max="3" width="74.8515625" style="14" bestFit="1" customWidth="1"/>
    <col min="4" max="4" width="24.7109375" style="0" customWidth="1"/>
    <col min="5" max="5" width="12.421875" style="0" customWidth="1"/>
    <col min="6" max="6" width="10.7109375" style="0" bestFit="1" customWidth="1"/>
    <col min="7" max="7" width="8.421875" style="0" customWidth="1"/>
    <col min="8" max="8" width="17.7109375" style="0" bestFit="1" customWidth="1"/>
    <col min="9" max="9" width="31.00390625" style="0" bestFit="1" customWidth="1"/>
  </cols>
  <sheetData>
    <row r="1" spans="1:9" ht="15.75">
      <c r="A1" s="17" t="s">
        <v>9</v>
      </c>
      <c r="B1" s="3" t="s">
        <v>2</v>
      </c>
      <c r="C1" s="10" t="s">
        <v>10</v>
      </c>
      <c r="D1" s="4" t="s">
        <v>11</v>
      </c>
      <c r="E1" s="5"/>
      <c r="F1" s="5"/>
      <c r="G1" s="5"/>
      <c r="H1" s="5" t="s">
        <v>63</v>
      </c>
      <c r="I1" s="5"/>
    </row>
    <row r="2" spans="1:8" ht="12.75">
      <c r="A2" s="28" t="s">
        <v>142</v>
      </c>
      <c r="B2" s="2" t="s">
        <v>3</v>
      </c>
      <c r="C2" s="11">
        <v>42086</v>
      </c>
      <c r="D2" s="6" t="s">
        <v>12</v>
      </c>
      <c r="E2" s="7" t="str">
        <f>A2&amp;"+FROM-ALL"</f>
        <v>20150331-21A+FROM-ALL</v>
      </c>
      <c r="F2" s="5"/>
      <c r="G2" s="1"/>
      <c r="H2" s="6" t="s">
        <v>12</v>
      </c>
    </row>
    <row r="3" spans="1:8" ht="12.75">
      <c r="A3" s="18" t="s">
        <v>143</v>
      </c>
      <c r="B3" s="2" t="s">
        <v>4</v>
      </c>
      <c r="C3" s="12">
        <v>2400</v>
      </c>
      <c r="D3" s="6" t="s">
        <v>13</v>
      </c>
      <c r="E3" t="str">
        <f>A3</f>
        <v>ca-aq-qual.dss</v>
      </c>
      <c r="F3" s="5"/>
      <c r="G3" s="5"/>
      <c r="H3" s="6" t="s">
        <v>13</v>
      </c>
    </row>
    <row r="4" spans="2:9" ht="12.75">
      <c r="B4" s="2" t="s">
        <v>6</v>
      </c>
      <c r="C4" s="13">
        <v>42113</v>
      </c>
      <c r="D4" s="5"/>
      <c r="E4" s="5"/>
      <c r="F4" s="5"/>
      <c r="G4" s="5"/>
      <c r="H4" s="5"/>
      <c r="I4" s="5"/>
    </row>
    <row r="5" spans="2:9" ht="12.75">
      <c r="B5" s="2" t="s">
        <v>7</v>
      </c>
      <c r="C5" s="12">
        <v>2400</v>
      </c>
      <c r="D5" s="5"/>
      <c r="E5" s="5"/>
      <c r="F5" s="5"/>
      <c r="G5" s="5"/>
      <c r="H5" s="5"/>
      <c r="I5" s="5"/>
    </row>
    <row r="6" spans="1:9" ht="12.75">
      <c r="A6" s="4" t="s">
        <v>14</v>
      </c>
      <c r="B6" s="2" t="s">
        <v>15</v>
      </c>
      <c r="C6" s="10" t="s">
        <v>8</v>
      </c>
      <c r="D6" s="8" t="s">
        <v>16</v>
      </c>
      <c r="E6" s="8" t="s">
        <v>17</v>
      </c>
      <c r="F6" s="8" t="s">
        <v>18</v>
      </c>
      <c r="G6" s="9" t="s">
        <v>19</v>
      </c>
      <c r="H6" s="8" t="s">
        <v>20</v>
      </c>
      <c r="I6" s="8" t="s">
        <v>21</v>
      </c>
    </row>
    <row r="7" spans="1:9" ht="12.75">
      <c r="A7" s="5" t="s">
        <v>22</v>
      </c>
      <c r="B7" s="15" t="s">
        <v>0</v>
      </c>
      <c r="C7" s="10" t="str">
        <f aca="true" t="shared" si="0" ref="C7:C56">CONCATENATE("/",D7,"/",E7,"/",F7,"/",G7,"/",H7,"/",I7,"/")</f>
        <v>/QUAL8.0.6/ck_01/EC//1DAY/20150331-21A+FROM-ALL/</v>
      </c>
      <c r="D7" s="5" t="s">
        <v>64</v>
      </c>
      <c r="E7" s="5" t="s">
        <v>44</v>
      </c>
      <c r="F7" s="5" t="str">
        <f>B7</f>
        <v>EC</v>
      </c>
      <c r="G7" s="5"/>
      <c r="H7" s="5" t="s">
        <v>5</v>
      </c>
      <c r="I7" s="5" t="str">
        <f>$E$2</f>
        <v>20150331-21A+FROM-ALL</v>
      </c>
    </row>
    <row r="8" spans="1:9" ht="12.75">
      <c r="A8" s="5" t="s">
        <v>48</v>
      </c>
      <c r="B8" s="15" t="s">
        <v>0</v>
      </c>
      <c r="C8" s="10" t="str">
        <f>CONCATENATE("/",D8,"/",E8,"/",F8,"/",G8,"/",H8,"/",I8,"/")</f>
        <v>/QUAL8.0.6/ck_02/EC//1DAY/20150331-21A+FROM-ALL/</v>
      </c>
      <c r="D8" s="5" t="s">
        <v>64</v>
      </c>
      <c r="E8" s="5" t="s">
        <v>49</v>
      </c>
      <c r="F8" s="5" t="str">
        <f>B8</f>
        <v>EC</v>
      </c>
      <c r="G8" s="5"/>
      <c r="H8" s="5" t="s">
        <v>5</v>
      </c>
      <c r="I8" s="5" t="str">
        <f aca="true" t="shared" si="1" ref="I8:I57">$E$2</f>
        <v>20150331-21A+FROM-ALL</v>
      </c>
    </row>
    <row r="9" spans="1:9" ht="12.75">
      <c r="A9" s="5" t="s">
        <v>23</v>
      </c>
      <c r="B9" s="15" t="s">
        <v>0</v>
      </c>
      <c r="C9" s="10" t="str">
        <f>CONCATENATE("/",D9,"/",E9,"/",F9,"/",G9,"/",H9,"/",I9,"/")</f>
        <v>/QUAL8.0.6/ck_613/EC//1DAY/20150331-21A+FROM-ALL/</v>
      </c>
      <c r="D9" s="5" t="s">
        <v>64</v>
      </c>
      <c r="E9" s="5" t="s">
        <v>34</v>
      </c>
      <c r="F9" s="5" t="str">
        <f>B9</f>
        <v>EC</v>
      </c>
      <c r="G9" s="5"/>
      <c r="H9" s="5" t="s">
        <v>5</v>
      </c>
      <c r="I9" s="5" t="str">
        <f t="shared" si="1"/>
        <v>20150331-21A+FROM-ALL</v>
      </c>
    </row>
    <row r="10" spans="1:9" ht="12.75">
      <c r="A10" t="s">
        <v>24</v>
      </c>
      <c r="B10" s="15" t="s">
        <v>0</v>
      </c>
      <c r="C10" s="10" t="str">
        <f>CONCATENATE("/",D10,"/",E10,"/",F10,"/",G10,"/",H10,"/",I10,"/")</f>
        <v>/QUAL8.0.6/ck_12/EC//1DAY/20150331-21A+FROM-ALL/</v>
      </c>
      <c r="D10" s="5" t="s">
        <v>64</v>
      </c>
      <c r="E10" s="19" t="s">
        <v>35</v>
      </c>
      <c r="F10" s="5" t="str">
        <f>B10</f>
        <v>EC</v>
      </c>
      <c r="G10" s="5"/>
      <c r="H10" s="5" t="s">
        <v>5</v>
      </c>
      <c r="I10" s="5" t="str">
        <f t="shared" si="1"/>
        <v>20150331-21A+FROM-ALL</v>
      </c>
    </row>
    <row r="11" spans="1:9" ht="12.75">
      <c r="A11" t="s">
        <v>25</v>
      </c>
      <c r="B11" s="15" t="s">
        <v>0</v>
      </c>
      <c r="C11" s="10" t="str">
        <f>CONCATENATE("/",D11,"/",E11,"/",F11,"/",G11,"/",H11,"/",I11,"/")</f>
        <v>/QUAL8.0.6/ONEILLR/EC//1DAY/20150331-21A+FROM-ALL/</v>
      </c>
      <c r="D11" s="5" t="s">
        <v>64</v>
      </c>
      <c r="E11" s="19" t="s">
        <v>36</v>
      </c>
      <c r="F11" s="5" t="str">
        <f>B11</f>
        <v>EC</v>
      </c>
      <c r="H11" s="5" t="s">
        <v>5</v>
      </c>
      <c r="I11" s="5" t="str">
        <f t="shared" si="1"/>
        <v>20150331-21A+FROM-ALL</v>
      </c>
    </row>
    <row r="12" spans="1:9" ht="12.75">
      <c r="A12" s="1" t="s">
        <v>26</v>
      </c>
      <c r="B12" s="15" t="s">
        <v>0</v>
      </c>
      <c r="C12" s="10" t="str">
        <f t="shared" si="0"/>
        <v>/QUAL8.0.6/SANLUISR/EC//1DAY/20150331-21A+FROM-ALL/</v>
      </c>
      <c r="D12" s="5" t="s">
        <v>64</v>
      </c>
      <c r="E12" s="5" t="s">
        <v>37</v>
      </c>
      <c r="F12" s="5" t="str">
        <f aca="true" t="shared" si="2" ref="F12:F39">B12</f>
        <v>EC</v>
      </c>
      <c r="G12" s="5"/>
      <c r="H12" s="5" t="s">
        <v>5</v>
      </c>
      <c r="I12" s="5" t="str">
        <f t="shared" si="1"/>
        <v>20150331-21A+FROM-ALL</v>
      </c>
    </row>
    <row r="13" spans="1:9" ht="12.75">
      <c r="A13" t="s">
        <v>27</v>
      </c>
      <c r="B13" s="15" t="s">
        <v>0</v>
      </c>
      <c r="C13" s="10" t="str">
        <f t="shared" si="0"/>
        <v>/QUAL8.0.6/415_100/EC//1DAY/20150331-21A+FROM-ALL/</v>
      </c>
      <c r="D13" s="5" t="s">
        <v>64</v>
      </c>
      <c r="E13" s="5" t="s">
        <v>51</v>
      </c>
      <c r="F13" s="5" t="str">
        <f t="shared" si="2"/>
        <v>EC</v>
      </c>
      <c r="G13" s="5"/>
      <c r="H13" s="5" t="s">
        <v>5</v>
      </c>
      <c r="I13" s="5" t="str">
        <f t="shared" si="1"/>
        <v>20150331-21A+FROM-ALL</v>
      </c>
    </row>
    <row r="14" spans="1:9" ht="12.75">
      <c r="A14" t="s">
        <v>50</v>
      </c>
      <c r="B14" s="15" t="s">
        <v>0</v>
      </c>
      <c r="C14" s="10" t="str">
        <f t="shared" si="0"/>
        <v>/QUAL8.0.6/ck_13/EC//1DAY/20150331-21A+FROM-ALL/</v>
      </c>
      <c r="D14" s="5" t="s">
        <v>64</v>
      </c>
      <c r="E14" s="5" t="s">
        <v>45</v>
      </c>
      <c r="F14" s="5" t="str">
        <f t="shared" si="2"/>
        <v>EC</v>
      </c>
      <c r="G14" s="5"/>
      <c r="H14" s="5" t="s">
        <v>5</v>
      </c>
      <c r="I14" s="5" t="str">
        <f t="shared" si="1"/>
        <v>20150331-21A+FROM-ALL</v>
      </c>
    </row>
    <row r="15" spans="1:9" ht="12.75">
      <c r="A15" t="s">
        <v>28</v>
      </c>
      <c r="B15" s="15" t="s">
        <v>0</v>
      </c>
      <c r="C15" s="10" t="str">
        <f t="shared" si="0"/>
        <v>/QUAL8.0.6/ck_21/EC//1DAY/20150331-21A+FROM-ALL/</v>
      </c>
      <c r="D15" s="5" t="s">
        <v>64</v>
      </c>
      <c r="E15" s="5" t="s">
        <v>38</v>
      </c>
      <c r="F15" s="5" t="str">
        <f t="shared" si="2"/>
        <v>EC</v>
      </c>
      <c r="G15" s="5"/>
      <c r="H15" s="5" t="s">
        <v>5</v>
      </c>
      <c r="I15" s="5" t="str">
        <f t="shared" si="1"/>
        <v>20150331-21A+FROM-ALL</v>
      </c>
    </row>
    <row r="16" spans="1:9" ht="12.75">
      <c r="A16" t="s">
        <v>46</v>
      </c>
      <c r="B16" s="15" t="s">
        <v>0</v>
      </c>
      <c r="C16" s="10" t="str">
        <f t="shared" si="0"/>
        <v>/QUAL8.0.6/ck_22/EC//1DAY/20150331-21A+FROM-ALL/</v>
      </c>
      <c r="D16" s="5" t="s">
        <v>64</v>
      </c>
      <c r="E16" s="5" t="s">
        <v>47</v>
      </c>
      <c r="F16" s="5" t="str">
        <f t="shared" si="2"/>
        <v>EC</v>
      </c>
      <c r="G16" s="5"/>
      <c r="H16" s="5" t="s">
        <v>5</v>
      </c>
      <c r="I16" s="5" t="str">
        <f t="shared" si="1"/>
        <v>20150331-21A+FROM-ALL</v>
      </c>
    </row>
    <row r="17" spans="1:9" ht="12.75">
      <c r="A17" t="s">
        <v>29</v>
      </c>
      <c r="B17" s="15" t="s">
        <v>0</v>
      </c>
      <c r="C17" s="10" t="str">
        <f t="shared" si="0"/>
        <v>/QUAL8.0.6/ck_23/EC//1DAY/20150331-21A+FROM-ALL/</v>
      </c>
      <c r="D17" s="5" t="s">
        <v>64</v>
      </c>
      <c r="E17" s="5" t="s">
        <v>39</v>
      </c>
      <c r="F17" s="5" t="str">
        <f t="shared" si="2"/>
        <v>EC</v>
      </c>
      <c r="G17" s="5"/>
      <c r="H17" s="5" t="s">
        <v>5</v>
      </c>
      <c r="I17" s="5" t="str">
        <f t="shared" si="1"/>
        <v>20150331-21A+FROM-ALL</v>
      </c>
    </row>
    <row r="18" spans="1:9" ht="12.75">
      <c r="A18" t="s">
        <v>30</v>
      </c>
      <c r="B18" s="15" t="s">
        <v>0</v>
      </c>
      <c r="C18" s="10" t="str">
        <f t="shared" si="0"/>
        <v>/QUAL8.0.6/ck_25/EC//1DAY/20150331-21A+FROM-ALL/</v>
      </c>
      <c r="D18" s="5" t="s">
        <v>64</v>
      </c>
      <c r="E18" s="5" t="s">
        <v>40</v>
      </c>
      <c r="F18" s="5" t="str">
        <f t="shared" si="2"/>
        <v>EC</v>
      </c>
      <c r="G18" s="5"/>
      <c r="H18" s="5" t="s">
        <v>5</v>
      </c>
      <c r="I18" s="5" t="str">
        <f t="shared" si="1"/>
        <v>20150331-21A+FROM-ALL</v>
      </c>
    </row>
    <row r="19" spans="1:9" ht="12.75">
      <c r="A19" s="1" t="s">
        <v>68</v>
      </c>
      <c r="B19" s="15" t="s">
        <v>0</v>
      </c>
      <c r="C19" s="10" t="str">
        <f t="shared" si="0"/>
        <v>/QUAL8.0.6/ck_27/EC//1DAY/20150331-21A+FROM-ALL/</v>
      </c>
      <c r="D19" s="5" t="s">
        <v>64</v>
      </c>
      <c r="E19" s="5" t="s">
        <v>69</v>
      </c>
      <c r="F19" s="5" t="str">
        <f t="shared" si="2"/>
        <v>EC</v>
      </c>
      <c r="G19" s="5"/>
      <c r="H19" s="5" t="s">
        <v>5</v>
      </c>
      <c r="I19" s="5" t="str">
        <f t="shared" si="1"/>
        <v>20150331-21A+FROM-ALL</v>
      </c>
    </row>
    <row r="20" spans="1:9" ht="12.75">
      <c r="A20" t="s">
        <v>31</v>
      </c>
      <c r="B20" s="15" t="s">
        <v>0</v>
      </c>
      <c r="C20" s="10" t="str">
        <f t="shared" si="0"/>
        <v>/QUAL8.0.6/ck_29/EC//1DAY/20150331-21A+FROM-ALL/</v>
      </c>
      <c r="D20" s="5" t="s">
        <v>64</v>
      </c>
      <c r="E20" s="5" t="s">
        <v>41</v>
      </c>
      <c r="F20" s="5" t="str">
        <f t="shared" si="2"/>
        <v>EC</v>
      </c>
      <c r="H20" s="5" t="s">
        <v>5</v>
      </c>
      <c r="I20" s="5" t="str">
        <f t="shared" si="1"/>
        <v>20150331-21A+FROM-ALL</v>
      </c>
    </row>
    <row r="21" spans="1:9" ht="12.75">
      <c r="A21" t="s">
        <v>32</v>
      </c>
      <c r="B21" s="15" t="s">
        <v>0</v>
      </c>
      <c r="C21" s="10" t="str">
        <f t="shared" si="0"/>
        <v>/QUAL8.0.6/ck_41/EC//1DAY/20150331-21A+FROM-ALL/</v>
      </c>
      <c r="D21" s="5" t="s">
        <v>64</v>
      </c>
      <c r="E21" s="5" t="s">
        <v>42</v>
      </c>
      <c r="F21" s="5" t="str">
        <f t="shared" si="2"/>
        <v>EC</v>
      </c>
      <c r="H21" s="5" t="s">
        <v>5</v>
      </c>
      <c r="I21" s="5" t="str">
        <f t="shared" si="1"/>
        <v>20150331-21A+FROM-ALL</v>
      </c>
    </row>
    <row r="22" spans="1:9" ht="12.75">
      <c r="A22" s="1" t="s">
        <v>66</v>
      </c>
      <c r="B22" s="15" t="s">
        <v>0</v>
      </c>
      <c r="C22" s="10" t="str">
        <f t="shared" si="0"/>
        <v>/QUAL8.0.6/ck_66/EC//1DAY/20150331-21A+FROM-ALL/</v>
      </c>
      <c r="D22" s="5" t="s">
        <v>64</v>
      </c>
      <c r="E22" s="5" t="s">
        <v>67</v>
      </c>
      <c r="F22" s="5" t="str">
        <f t="shared" si="2"/>
        <v>EC</v>
      </c>
      <c r="H22" s="5" t="s">
        <v>5</v>
      </c>
      <c r="I22" s="5" t="str">
        <f t="shared" si="1"/>
        <v>20150331-21A+FROM-ALL</v>
      </c>
    </row>
    <row r="23" spans="1:9" ht="12.75">
      <c r="A23" s="1" t="s">
        <v>33</v>
      </c>
      <c r="B23" s="15" t="s">
        <v>0</v>
      </c>
      <c r="C23" s="10" t="str">
        <f>CONCATENATE("/",D23,"/",E23,"/",F23,"/",G23,"/",H23,"/",I23,"/")</f>
        <v>/QUAL8.0.6/ck_705/EC//1DAY/20150331-21A+FROM-ALL/</v>
      </c>
      <c r="D23" s="5" t="s">
        <v>64</v>
      </c>
      <c r="E23" s="5" t="s">
        <v>43</v>
      </c>
      <c r="F23" s="5" t="str">
        <f t="shared" si="2"/>
        <v>EC</v>
      </c>
      <c r="H23" s="5" t="s">
        <v>5</v>
      </c>
      <c r="I23" s="5" t="str">
        <f t="shared" si="1"/>
        <v>20150331-21A+FROM-ALL</v>
      </c>
    </row>
    <row r="24" spans="1:9" ht="12.75">
      <c r="A24" s="5" t="s">
        <v>22</v>
      </c>
      <c r="B24" s="16" t="s">
        <v>1</v>
      </c>
      <c r="C24" s="10" t="str">
        <f t="shared" si="0"/>
        <v>/QUAL8.0.6/ck_01/BR//1DAY/20150331-21A+FROM-ALL/</v>
      </c>
      <c r="D24" s="5" t="s">
        <v>64</v>
      </c>
      <c r="E24" s="5" t="s">
        <v>44</v>
      </c>
      <c r="F24" s="5" t="str">
        <f t="shared" si="2"/>
        <v>BR</v>
      </c>
      <c r="G24" s="5"/>
      <c r="H24" s="5" t="s">
        <v>5</v>
      </c>
      <c r="I24" s="5" t="str">
        <f t="shared" si="1"/>
        <v>20150331-21A+FROM-ALL</v>
      </c>
    </row>
    <row r="25" spans="1:9" ht="12.75">
      <c r="A25" s="5" t="s">
        <v>48</v>
      </c>
      <c r="B25" s="16" t="s">
        <v>1</v>
      </c>
      <c r="C25" s="10" t="str">
        <f>CONCATENATE("/",D25,"/",E25,"/",F25,"/",G25,"/",H25,"/",I25,"/")</f>
        <v>/QUAL8.0.6/ck_02/BR//1DAY/20150331-21A+FROM-ALL/</v>
      </c>
      <c r="D25" s="5" t="s">
        <v>64</v>
      </c>
      <c r="E25" s="5" t="s">
        <v>49</v>
      </c>
      <c r="F25" s="5" t="str">
        <f t="shared" si="2"/>
        <v>BR</v>
      </c>
      <c r="G25" s="5"/>
      <c r="H25" s="5" t="s">
        <v>5</v>
      </c>
      <c r="I25" s="5" t="str">
        <f t="shared" si="1"/>
        <v>20150331-21A+FROM-ALL</v>
      </c>
    </row>
    <row r="26" spans="1:9" ht="12.75">
      <c r="A26" s="5" t="s">
        <v>23</v>
      </c>
      <c r="B26" s="16" t="s">
        <v>1</v>
      </c>
      <c r="C26" s="10" t="str">
        <f>CONCATENATE("/",D26,"/",E26,"/",F26,"/",G26,"/",H26,"/",I26,"/")</f>
        <v>/QUAL8.0.6/ck_613/BR//1DAY/20150331-21A+FROM-ALL/</v>
      </c>
      <c r="D26" s="5" t="s">
        <v>64</v>
      </c>
      <c r="E26" s="5" t="s">
        <v>34</v>
      </c>
      <c r="F26" s="5" t="str">
        <f t="shared" si="2"/>
        <v>BR</v>
      </c>
      <c r="G26" s="5"/>
      <c r="H26" s="5" t="s">
        <v>5</v>
      </c>
      <c r="I26" s="5" t="str">
        <f t="shared" si="1"/>
        <v>20150331-21A+FROM-ALL</v>
      </c>
    </row>
    <row r="27" spans="1:9" ht="12.75">
      <c r="A27" t="s">
        <v>24</v>
      </c>
      <c r="B27" s="16" t="s">
        <v>1</v>
      </c>
      <c r="C27" s="10" t="str">
        <f>CONCATENATE("/",D27,"/",E27,"/",F27,"/",G27,"/",H27,"/",I27,"/")</f>
        <v>/QUAL8.0.6/ck_12/BR//1DAY/20150331-21A+FROM-ALL/</v>
      </c>
      <c r="D27" s="5" t="s">
        <v>64</v>
      </c>
      <c r="E27" s="19" t="s">
        <v>35</v>
      </c>
      <c r="F27" s="5" t="str">
        <f t="shared" si="2"/>
        <v>BR</v>
      </c>
      <c r="G27" s="5"/>
      <c r="H27" s="5" t="s">
        <v>5</v>
      </c>
      <c r="I27" s="5" t="str">
        <f t="shared" si="1"/>
        <v>20150331-21A+FROM-ALL</v>
      </c>
    </row>
    <row r="28" spans="1:9" ht="12.75">
      <c r="A28" t="s">
        <v>25</v>
      </c>
      <c r="B28" s="16" t="s">
        <v>1</v>
      </c>
      <c r="C28" s="10" t="str">
        <f>CONCATENATE("/",D28,"/",E28,"/",F28,"/",G28,"/",H28,"/",I28,"/")</f>
        <v>/QUAL8.0.6/ONEILLR/BR//1DAY/20150331-21A+FROM-ALL/</v>
      </c>
      <c r="D28" s="5" t="s">
        <v>64</v>
      </c>
      <c r="E28" s="19" t="s">
        <v>36</v>
      </c>
      <c r="F28" s="5" t="str">
        <f t="shared" si="2"/>
        <v>BR</v>
      </c>
      <c r="H28" s="5" t="s">
        <v>5</v>
      </c>
      <c r="I28" s="5" t="str">
        <f t="shared" si="1"/>
        <v>20150331-21A+FROM-ALL</v>
      </c>
    </row>
    <row r="29" spans="1:9" ht="12.75">
      <c r="A29" t="s">
        <v>26</v>
      </c>
      <c r="B29" s="16" t="s">
        <v>1</v>
      </c>
      <c r="C29" s="10" t="str">
        <f t="shared" si="0"/>
        <v>/QUAL8.0.6/SANLUISR/BR//1DAY/20150331-21A+FROM-ALL/</v>
      </c>
      <c r="D29" s="5" t="s">
        <v>64</v>
      </c>
      <c r="E29" s="5" t="s">
        <v>37</v>
      </c>
      <c r="F29" s="5" t="str">
        <f t="shared" si="2"/>
        <v>BR</v>
      </c>
      <c r="G29" s="5"/>
      <c r="H29" s="5" t="s">
        <v>5</v>
      </c>
      <c r="I29" s="5" t="str">
        <f t="shared" si="1"/>
        <v>20150331-21A+FROM-ALL</v>
      </c>
    </row>
    <row r="30" spans="1:9" ht="12.75">
      <c r="A30" t="s">
        <v>27</v>
      </c>
      <c r="B30" s="16" t="s">
        <v>1</v>
      </c>
      <c r="C30" s="10" t="str">
        <f t="shared" si="0"/>
        <v>/QUAL8.0.6/415_100/BR//1DAY/20150331-21A+FROM-ALL/</v>
      </c>
      <c r="D30" s="5" t="s">
        <v>64</v>
      </c>
      <c r="E30" s="5" t="s">
        <v>51</v>
      </c>
      <c r="F30" s="5" t="str">
        <f t="shared" si="2"/>
        <v>BR</v>
      </c>
      <c r="G30" s="5"/>
      <c r="H30" s="5" t="s">
        <v>5</v>
      </c>
      <c r="I30" s="5" t="str">
        <f t="shared" si="1"/>
        <v>20150331-21A+FROM-ALL</v>
      </c>
    </row>
    <row r="31" spans="1:9" ht="12.75">
      <c r="A31" t="s">
        <v>50</v>
      </c>
      <c r="B31" s="16" t="s">
        <v>1</v>
      </c>
      <c r="C31" s="10" t="str">
        <f t="shared" si="0"/>
        <v>/QUAL8.0.6/ck_13/BR//1DAY/20150331-21A+FROM-ALL/</v>
      </c>
      <c r="D31" s="5" t="s">
        <v>64</v>
      </c>
      <c r="E31" s="5" t="s">
        <v>45</v>
      </c>
      <c r="F31" s="5" t="str">
        <f t="shared" si="2"/>
        <v>BR</v>
      </c>
      <c r="G31" s="5"/>
      <c r="H31" s="5" t="s">
        <v>5</v>
      </c>
      <c r="I31" s="5" t="str">
        <f t="shared" si="1"/>
        <v>20150331-21A+FROM-ALL</v>
      </c>
    </row>
    <row r="32" spans="1:9" ht="12.75">
      <c r="A32" t="s">
        <v>28</v>
      </c>
      <c r="B32" s="16" t="s">
        <v>1</v>
      </c>
      <c r="C32" s="10" t="str">
        <f t="shared" si="0"/>
        <v>/QUAL8.0.6/ck_21/BR//1DAY/20150331-21A+FROM-ALL/</v>
      </c>
      <c r="D32" s="5" t="s">
        <v>64</v>
      </c>
      <c r="E32" s="5" t="s">
        <v>38</v>
      </c>
      <c r="F32" s="5" t="str">
        <f t="shared" si="2"/>
        <v>BR</v>
      </c>
      <c r="G32" s="5"/>
      <c r="H32" s="5" t="s">
        <v>5</v>
      </c>
      <c r="I32" s="5" t="str">
        <f t="shared" si="1"/>
        <v>20150331-21A+FROM-ALL</v>
      </c>
    </row>
    <row r="33" spans="1:9" ht="12.75">
      <c r="A33" t="s">
        <v>46</v>
      </c>
      <c r="B33" s="16" t="s">
        <v>1</v>
      </c>
      <c r="C33" s="10" t="str">
        <f t="shared" si="0"/>
        <v>/QUAL8.0.6/ck_22/BR//1DAY/20150331-21A+FROM-ALL/</v>
      </c>
      <c r="D33" s="5" t="s">
        <v>64</v>
      </c>
      <c r="E33" s="5" t="s">
        <v>47</v>
      </c>
      <c r="F33" s="5" t="str">
        <f t="shared" si="2"/>
        <v>BR</v>
      </c>
      <c r="G33" s="5"/>
      <c r="H33" s="5" t="s">
        <v>5</v>
      </c>
      <c r="I33" s="5" t="str">
        <f t="shared" si="1"/>
        <v>20150331-21A+FROM-ALL</v>
      </c>
    </row>
    <row r="34" spans="1:9" ht="12.75">
      <c r="A34" t="s">
        <v>29</v>
      </c>
      <c r="B34" s="16" t="s">
        <v>1</v>
      </c>
      <c r="C34" s="10" t="str">
        <f t="shared" si="0"/>
        <v>/QUAL8.0.6/ck_23/BR//1DAY/20150331-21A+FROM-ALL/</v>
      </c>
      <c r="D34" s="5" t="s">
        <v>64</v>
      </c>
      <c r="E34" s="5" t="s">
        <v>39</v>
      </c>
      <c r="F34" s="5" t="str">
        <f t="shared" si="2"/>
        <v>BR</v>
      </c>
      <c r="G34" s="5"/>
      <c r="H34" s="5" t="s">
        <v>5</v>
      </c>
      <c r="I34" s="5" t="str">
        <f t="shared" si="1"/>
        <v>20150331-21A+FROM-ALL</v>
      </c>
    </row>
    <row r="35" spans="1:9" ht="12.75">
      <c r="A35" t="s">
        <v>30</v>
      </c>
      <c r="B35" s="16" t="s">
        <v>1</v>
      </c>
      <c r="C35" s="10" t="str">
        <f t="shared" si="0"/>
        <v>/QUAL8.0.6/ck_25/BR//1DAY/20150331-21A+FROM-ALL/</v>
      </c>
      <c r="D35" s="5" t="s">
        <v>64</v>
      </c>
      <c r="E35" s="5" t="s">
        <v>40</v>
      </c>
      <c r="F35" s="5" t="str">
        <f t="shared" si="2"/>
        <v>BR</v>
      </c>
      <c r="G35" s="5"/>
      <c r="H35" s="5" t="s">
        <v>5</v>
      </c>
      <c r="I35" s="5" t="str">
        <f t="shared" si="1"/>
        <v>20150331-21A+FROM-ALL</v>
      </c>
    </row>
    <row r="36" spans="1:9" ht="12.75">
      <c r="A36" s="1" t="s">
        <v>68</v>
      </c>
      <c r="B36" s="16" t="s">
        <v>1</v>
      </c>
      <c r="C36" s="10" t="str">
        <f t="shared" si="0"/>
        <v>/QUAL8.0.6/ck_27/BR//1DAY/20150331-21A+FROM-ALL/</v>
      </c>
      <c r="D36" s="5" t="s">
        <v>64</v>
      </c>
      <c r="E36" s="5" t="s">
        <v>69</v>
      </c>
      <c r="F36" s="5" t="str">
        <f t="shared" si="2"/>
        <v>BR</v>
      </c>
      <c r="G36" s="5"/>
      <c r="H36" s="5" t="s">
        <v>5</v>
      </c>
      <c r="I36" s="5" t="str">
        <f t="shared" si="1"/>
        <v>20150331-21A+FROM-ALL</v>
      </c>
    </row>
    <row r="37" spans="1:9" ht="12.75">
      <c r="A37" t="s">
        <v>31</v>
      </c>
      <c r="B37" s="16" t="s">
        <v>1</v>
      </c>
      <c r="C37" s="10" t="str">
        <f t="shared" si="0"/>
        <v>/QUAL8.0.6/ck_29/BR//1DAY/20150331-21A+FROM-ALL/</v>
      </c>
      <c r="D37" s="5" t="s">
        <v>64</v>
      </c>
      <c r="E37" s="5" t="s">
        <v>41</v>
      </c>
      <c r="F37" s="5" t="str">
        <f t="shared" si="2"/>
        <v>BR</v>
      </c>
      <c r="H37" s="5" t="s">
        <v>5</v>
      </c>
      <c r="I37" s="5" t="str">
        <f t="shared" si="1"/>
        <v>20150331-21A+FROM-ALL</v>
      </c>
    </row>
    <row r="38" spans="1:9" ht="12.75">
      <c r="A38" t="s">
        <v>32</v>
      </c>
      <c r="B38" s="16" t="s">
        <v>1</v>
      </c>
      <c r="C38" s="10" t="str">
        <f t="shared" si="0"/>
        <v>/QUAL8.0.6/ck_41/BR//1DAY/20150331-21A+FROM-ALL/</v>
      </c>
      <c r="D38" s="5" t="s">
        <v>64</v>
      </c>
      <c r="E38" s="5" t="s">
        <v>42</v>
      </c>
      <c r="F38" s="5" t="str">
        <f t="shared" si="2"/>
        <v>BR</v>
      </c>
      <c r="H38" s="5" t="s">
        <v>5</v>
      </c>
      <c r="I38" s="5" t="str">
        <f t="shared" si="1"/>
        <v>20150331-21A+FROM-ALL</v>
      </c>
    </row>
    <row r="39" spans="1:9" ht="12" customHeight="1">
      <c r="A39" s="1" t="s">
        <v>66</v>
      </c>
      <c r="B39" s="16" t="s">
        <v>1</v>
      </c>
      <c r="C39" s="10" t="str">
        <f t="shared" si="0"/>
        <v>/QUAL8.0.6/ck_66/BR//1DAY/20150331-21A+FROM-ALL/</v>
      </c>
      <c r="D39" s="5" t="s">
        <v>64</v>
      </c>
      <c r="E39" s="5" t="s">
        <v>67</v>
      </c>
      <c r="F39" s="5" t="str">
        <f t="shared" si="2"/>
        <v>BR</v>
      </c>
      <c r="H39" s="5" t="s">
        <v>5</v>
      </c>
      <c r="I39" s="5" t="str">
        <f t="shared" si="1"/>
        <v>20150331-21A+FROM-ALL</v>
      </c>
    </row>
    <row r="40" spans="1:9" ht="12" customHeight="1">
      <c r="A40" t="s">
        <v>33</v>
      </c>
      <c r="B40" s="16" t="s">
        <v>1</v>
      </c>
      <c r="C40" s="10" t="str">
        <f t="shared" si="0"/>
        <v>/QUAL8.0.6/ck_705/BR//1DAY/20150331-21A+FROM-ALL/</v>
      </c>
      <c r="D40" s="5" t="s">
        <v>64</v>
      </c>
      <c r="E40" s="5" t="s">
        <v>43</v>
      </c>
      <c r="F40" s="5" t="str">
        <f>B40</f>
        <v>BR</v>
      </c>
      <c r="H40" s="5" t="s">
        <v>5</v>
      </c>
      <c r="I40" s="5" t="str">
        <f t="shared" si="1"/>
        <v>20150331-21A+FROM-ALL</v>
      </c>
    </row>
    <row r="41" spans="1:9" ht="12.75">
      <c r="A41" s="5" t="s">
        <v>22</v>
      </c>
      <c r="B41" s="29" t="s">
        <v>65</v>
      </c>
      <c r="C41" s="10" t="str">
        <f t="shared" si="0"/>
        <v>/QUAL8.0.6/ck_01/DOC//1DAY/20150331-21A+FROM-ALL/</v>
      </c>
      <c r="D41" s="5" t="s">
        <v>64</v>
      </c>
      <c r="E41" s="5" t="s">
        <v>44</v>
      </c>
      <c r="F41" s="5" t="str">
        <f aca="true" t="shared" si="3" ref="F41:F56">B41</f>
        <v>DOC</v>
      </c>
      <c r="G41" s="5"/>
      <c r="H41" s="5" t="s">
        <v>5</v>
      </c>
      <c r="I41" s="5" t="str">
        <f t="shared" si="1"/>
        <v>20150331-21A+FROM-ALL</v>
      </c>
    </row>
    <row r="42" spans="1:9" ht="12.75">
      <c r="A42" s="5" t="s">
        <v>48</v>
      </c>
      <c r="B42" s="29" t="s">
        <v>65</v>
      </c>
      <c r="C42" s="10" t="str">
        <f t="shared" si="0"/>
        <v>/QUAL8.0.6/ck_02/DOC//1DAY/20150331-21A+FROM-ALL/</v>
      </c>
      <c r="D42" s="5" t="s">
        <v>64</v>
      </c>
      <c r="E42" s="5" t="s">
        <v>49</v>
      </c>
      <c r="F42" s="5" t="str">
        <f t="shared" si="3"/>
        <v>DOC</v>
      </c>
      <c r="G42" s="5"/>
      <c r="H42" s="5" t="s">
        <v>5</v>
      </c>
      <c r="I42" s="5" t="str">
        <f t="shared" si="1"/>
        <v>20150331-21A+FROM-ALL</v>
      </c>
    </row>
    <row r="43" spans="1:9" ht="12.75">
      <c r="A43" s="5" t="s">
        <v>23</v>
      </c>
      <c r="B43" s="29" t="s">
        <v>65</v>
      </c>
      <c r="C43" s="10" t="str">
        <f t="shared" si="0"/>
        <v>/QUAL8.0.6/ck_613/DOC//1DAY/20150331-21A+FROM-ALL/</v>
      </c>
      <c r="D43" s="5" t="s">
        <v>64</v>
      </c>
      <c r="E43" s="5" t="s">
        <v>34</v>
      </c>
      <c r="F43" s="5" t="str">
        <f t="shared" si="3"/>
        <v>DOC</v>
      </c>
      <c r="G43" s="5"/>
      <c r="H43" s="5" t="s">
        <v>5</v>
      </c>
      <c r="I43" s="5" t="str">
        <f t="shared" si="1"/>
        <v>20150331-21A+FROM-ALL</v>
      </c>
    </row>
    <row r="44" spans="1:9" ht="12.75">
      <c r="A44" t="s">
        <v>24</v>
      </c>
      <c r="B44" s="29" t="s">
        <v>65</v>
      </c>
      <c r="C44" s="10" t="str">
        <f t="shared" si="0"/>
        <v>/QUAL8.0.6/ck_12/DOC//1DAY/20150331-21A+FROM-ALL/</v>
      </c>
      <c r="D44" s="5" t="s">
        <v>64</v>
      </c>
      <c r="E44" s="19" t="s">
        <v>35</v>
      </c>
      <c r="F44" s="5" t="str">
        <f t="shared" si="3"/>
        <v>DOC</v>
      </c>
      <c r="G44" s="5"/>
      <c r="H44" s="5" t="s">
        <v>5</v>
      </c>
      <c r="I44" s="5" t="str">
        <f t="shared" si="1"/>
        <v>20150331-21A+FROM-ALL</v>
      </c>
    </row>
    <row r="45" spans="1:9" ht="12.75">
      <c r="A45" t="s">
        <v>25</v>
      </c>
      <c r="B45" s="29" t="s">
        <v>65</v>
      </c>
      <c r="C45" s="10" t="str">
        <f t="shared" si="0"/>
        <v>/QUAL8.0.6/ONEILLR/DOC//1DAY/20150331-21A+FROM-ALL/</v>
      </c>
      <c r="D45" s="5" t="s">
        <v>64</v>
      </c>
      <c r="E45" s="19" t="s">
        <v>36</v>
      </c>
      <c r="F45" s="5" t="str">
        <f t="shared" si="3"/>
        <v>DOC</v>
      </c>
      <c r="H45" s="5" t="s">
        <v>5</v>
      </c>
      <c r="I45" s="5" t="str">
        <f t="shared" si="1"/>
        <v>20150331-21A+FROM-ALL</v>
      </c>
    </row>
    <row r="46" spans="1:9" ht="12.75">
      <c r="A46" t="s">
        <v>26</v>
      </c>
      <c r="B46" s="29" t="s">
        <v>65</v>
      </c>
      <c r="C46" s="10" t="str">
        <f t="shared" si="0"/>
        <v>/QUAL8.0.6/SANLUISR/DOC//1DAY/20150331-21A+FROM-ALL/</v>
      </c>
      <c r="D46" s="5" t="s">
        <v>64</v>
      </c>
      <c r="E46" s="5" t="s">
        <v>37</v>
      </c>
      <c r="F46" s="5" t="str">
        <f t="shared" si="3"/>
        <v>DOC</v>
      </c>
      <c r="G46" s="5"/>
      <c r="H46" s="5" t="s">
        <v>5</v>
      </c>
      <c r="I46" s="5" t="str">
        <f t="shared" si="1"/>
        <v>20150331-21A+FROM-ALL</v>
      </c>
    </row>
    <row r="47" spans="1:9" ht="12.75">
      <c r="A47" t="s">
        <v>27</v>
      </c>
      <c r="B47" s="29" t="s">
        <v>65</v>
      </c>
      <c r="C47" s="10" t="str">
        <f t="shared" si="0"/>
        <v>/QUAL8.0.6/415_100/DOC//1DAY/20150331-21A+FROM-ALL/</v>
      </c>
      <c r="D47" s="5" t="s">
        <v>64</v>
      </c>
      <c r="E47" s="5" t="s">
        <v>51</v>
      </c>
      <c r="F47" s="5" t="str">
        <f t="shared" si="3"/>
        <v>DOC</v>
      </c>
      <c r="G47" s="5"/>
      <c r="H47" s="5" t="s">
        <v>5</v>
      </c>
      <c r="I47" s="5" t="str">
        <f t="shared" si="1"/>
        <v>20150331-21A+FROM-ALL</v>
      </c>
    </row>
    <row r="48" spans="1:9" ht="12.75">
      <c r="A48" t="s">
        <v>50</v>
      </c>
      <c r="B48" s="29" t="s">
        <v>65</v>
      </c>
      <c r="C48" s="10" t="str">
        <f t="shared" si="0"/>
        <v>/QUAL8.0.6/ck_13/DOC//1DAY/20150331-21A+FROM-ALL/</v>
      </c>
      <c r="D48" s="5" t="s">
        <v>64</v>
      </c>
      <c r="E48" s="5" t="s">
        <v>45</v>
      </c>
      <c r="F48" s="5" t="str">
        <f t="shared" si="3"/>
        <v>DOC</v>
      </c>
      <c r="G48" s="5"/>
      <c r="H48" s="5" t="s">
        <v>5</v>
      </c>
      <c r="I48" s="5" t="str">
        <f t="shared" si="1"/>
        <v>20150331-21A+FROM-ALL</v>
      </c>
    </row>
    <row r="49" spans="1:9" ht="12.75">
      <c r="A49" t="s">
        <v>28</v>
      </c>
      <c r="B49" s="29" t="s">
        <v>65</v>
      </c>
      <c r="C49" s="10" t="str">
        <f t="shared" si="0"/>
        <v>/QUAL8.0.6/ck_21/DOC//1DAY/20150331-21A+FROM-ALL/</v>
      </c>
      <c r="D49" s="5" t="s">
        <v>64</v>
      </c>
      <c r="E49" s="5" t="s">
        <v>38</v>
      </c>
      <c r="F49" s="5" t="str">
        <f t="shared" si="3"/>
        <v>DOC</v>
      </c>
      <c r="G49" s="5"/>
      <c r="H49" s="5" t="s">
        <v>5</v>
      </c>
      <c r="I49" s="5" t="str">
        <f t="shared" si="1"/>
        <v>20150331-21A+FROM-ALL</v>
      </c>
    </row>
    <row r="50" spans="1:9" ht="12.75">
      <c r="A50" t="s">
        <v>46</v>
      </c>
      <c r="B50" s="29" t="s">
        <v>65</v>
      </c>
      <c r="C50" s="10" t="str">
        <f t="shared" si="0"/>
        <v>/QUAL8.0.6/ck_22/DOC//1DAY/20150331-21A+FROM-ALL/</v>
      </c>
      <c r="D50" s="5" t="s">
        <v>64</v>
      </c>
      <c r="E50" s="5" t="s">
        <v>47</v>
      </c>
      <c r="F50" s="5" t="str">
        <f t="shared" si="3"/>
        <v>DOC</v>
      </c>
      <c r="G50" s="5"/>
      <c r="H50" s="5" t="s">
        <v>5</v>
      </c>
      <c r="I50" s="5" t="str">
        <f t="shared" si="1"/>
        <v>20150331-21A+FROM-ALL</v>
      </c>
    </row>
    <row r="51" spans="1:9" ht="12.75">
      <c r="A51" t="s">
        <v>29</v>
      </c>
      <c r="B51" s="29" t="s">
        <v>65</v>
      </c>
      <c r="C51" s="10" t="str">
        <f t="shared" si="0"/>
        <v>/QUAL8.0.6/ck_23/DOC//1DAY/20150331-21A+FROM-ALL/</v>
      </c>
      <c r="D51" s="5" t="s">
        <v>64</v>
      </c>
      <c r="E51" s="5" t="s">
        <v>39</v>
      </c>
      <c r="F51" s="5" t="str">
        <f t="shared" si="3"/>
        <v>DOC</v>
      </c>
      <c r="G51" s="5"/>
      <c r="H51" s="5" t="s">
        <v>5</v>
      </c>
      <c r="I51" s="5" t="str">
        <f t="shared" si="1"/>
        <v>20150331-21A+FROM-ALL</v>
      </c>
    </row>
    <row r="52" spans="1:9" ht="12.75">
      <c r="A52" t="s">
        <v>30</v>
      </c>
      <c r="B52" s="29" t="s">
        <v>65</v>
      </c>
      <c r="C52" s="10" t="str">
        <f t="shared" si="0"/>
        <v>/QUAL8.0.6/ck_25/DOC//1DAY/20150331-21A+FROM-ALL/</v>
      </c>
      <c r="D52" s="5" t="s">
        <v>64</v>
      </c>
      <c r="E52" s="5" t="s">
        <v>40</v>
      </c>
      <c r="F52" s="5" t="str">
        <f t="shared" si="3"/>
        <v>DOC</v>
      </c>
      <c r="G52" s="5"/>
      <c r="H52" s="5" t="s">
        <v>5</v>
      </c>
      <c r="I52" s="5" t="str">
        <f t="shared" si="1"/>
        <v>20150331-21A+FROM-ALL</v>
      </c>
    </row>
    <row r="53" spans="1:9" ht="12.75">
      <c r="A53" s="1" t="s">
        <v>68</v>
      </c>
      <c r="B53" s="29" t="s">
        <v>65</v>
      </c>
      <c r="C53" s="10" t="str">
        <f t="shared" si="0"/>
        <v>/QUAL8.0.6/ck_27/DOC//1DAY/20150331-21A+FROM-ALL/</v>
      </c>
      <c r="D53" s="5" t="s">
        <v>64</v>
      </c>
      <c r="E53" s="5" t="s">
        <v>69</v>
      </c>
      <c r="F53" s="5" t="str">
        <f t="shared" si="3"/>
        <v>DOC</v>
      </c>
      <c r="G53" s="5"/>
      <c r="H53" s="5" t="s">
        <v>5</v>
      </c>
      <c r="I53" s="5" t="str">
        <f t="shared" si="1"/>
        <v>20150331-21A+FROM-ALL</v>
      </c>
    </row>
    <row r="54" spans="1:9" ht="12.75">
      <c r="A54" t="s">
        <v>31</v>
      </c>
      <c r="B54" s="29" t="s">
        <v>65</v>
      </c>
      <c r="C54" s="10" t="str">
        <f t="shared" si="0"/>
        <v>/QUAL8.0.6/ck_29/DOC//1DAY/20150331-21A+FROM-ALL/</v>
      </c>
      <c r="D54" s="5" t="s">
        <v>64</v>
      </c>
      <c r="E54" s="5" t="s">
        <v>41</v>
      </c>
      <c r="F54" s="5" t="str">
        <f t="shared" si="3"/>
        <v>DOC</v>
      </c>
      <c r="H54" s="5" t="s">
        <v>5</v>
      </c>
      <c r="I54" s="5" t="str">
        <f t="shared" si="1"/>
        <v>20150331-21A+FROM-ALL</v>
      </c>
    </row>
    <row r="55" spans="1:9" ht="12.75">
      <c r="A55" t="s">
        <v>32</v>
      </c>
      <c r="B55" s="29" t="s">
        <v>65</v>
      </c>
      <c r="C55" s="10" t="str">
        <f t="shared" si="0"/>
        <v>/QUAL8.0.6/ck_41/DOC//1DAY/20150331-21A+FROM-ALL/</v>
      </c>
      <c r="D55" s="5" t="s">
        <v>64</v>
      </c>
      <c r="E55" s="5" t="s">
        <v>42</v>
      </c>
      <c r="F55" s="5" t="str">
        <f t="shared" si="3"/>
        <v>DOC</v>
      </c>
      <c r="H55" s="5" t="s">
        <v>5</v>
      </c>
      <c r="I55" s="5" t="str">
        <f t="shared" si="1"/>
        <v>20150331-21A+FROM-ALL</v>
      </c>
    </row>
    <row r="56" spans="1:9" ht="12.75">
      <c r="A56" s="1" t="s">
        <v>66</v>
      </c>
      <c r="B56" s="29" t="s">
        <v>65</v>
      </c>
      <c r="C56" s="10" t="str">
        <f t="shared" si="0"/>
        <v>/QUAL8.0.6/ck_66/DOC//1DAY/20150331-21A+FROM-ALL/</v>
      </c>
      <c r="D56" s="5" t="s">
        <v>64</v>
      </c>
      <c r="E56" s="5" t="s">
        <v>67</v>
      </c>
      <c r="F56" s="5" t="str">
        <f t="shared" si="3"/>
        <v>DOC</v>
      </c>
      <c r="H56" s="5" t="s">
        <v>5</v>
      </c>
      <c r="I56" s="5" t="str">
        <f t="shared" si="1"/>
        <v>20150331-21A+FROM-ALL</v>
      </c>
    </row>
    <row r="57" spans="1:9" ht="12.75">
      <c r="A57" t="s">
        <v>33</v>
      </c>
      <c r="B57" s="29" t="s">
        <v>65</v>
      </c>
      <c r="C57" s="10" t="str">
        <f>CONCATENATE("/",D57,"/",E57,"/",F57,"/",G57,"/",H57,"/",I57,"/")</f>
        <v>/QUAL8.0.6/ck_705/DOC//1DAY/20150331-21A+FROM-ALL/</v>
      </c>
      <c r="D57" s="5" t="s">
        <v>64</v>
      </c>
      <c r="E57" s="5" t="s">
        <v>43</v>
      </c>
      <c r="F57" s="5" t="str">
        <f>B57</f>
        <v>DOC</v>
      </c>
      <c r="H57" s="5" t="s">
        <v>5</v>
      </c>
      <c r="I57" s="5" t="str">
        <f t="shared" si="1"/>
        <v>20150331-21A+FROM-ALL</v>
      </c>
    </row>
    <row r="58" spans="1:9" ht="12.75">
      <c r="A58" s="5"/>
      <c r="C58" s="10"/>
      <c r="D58" s="5"/>
      <c r="E58" s="5"/>
      <c r="F58" s="5"/>
      <c r="H58" s="5"/>
      <c r="I58" s="5"/>
    </row>
    <row r="59" spans="1:9" ht="12.75">
      <c r="A59" s="5"/>
      <c r="C59" s="10"/>
      <c r="D59" s="5"/>
      <c r="E59" s="5"/>
      <c r="F59" s="5"/>
      <c r="H59" s="5"/>
      <c r="I59" s="5"/>
    </row>
    <row r="60" spans="1:9" ht="12.75">
      <c r="A60" s="5"/>
      <c r="C60" s="10"/>
      <c r="D60" s="5"/>
      <c r="E60" s="5"/>
      <c r="F60" s="5"/>
      <c r="G60" s="5"/>
      <c r="H60" s="5"/>
      <c r="I60" s="5"/>
    </row>
    <row r="61" spans="1:9" ht="12.75">
      <c r="A61" s="5"/>
      <c r="C61" s="10"/>
      <c r="D61" s="5"/>
      <c r="E61" s="5"/>
      <c r="F61" s="5"/>
      <c r="G61" s="5"/>
      <c r="H61" s="5"/>
      <c r="I61" s="5"/>
    </row>
    <row r="62" spans="1:9" ht="12.75">
      <c r="A62" s="5"/>
      <c r="C62" s="10"/>
      <c r="D62" s="5"/>
      <c r="E62" s="5"/>
      <c r="F62" s="5"/>
      <c r="G62" s="5"/>
      <c r="H62" s="5"/>
      <c r="I62" s="5"/>
    </row>
    <row r="63" spans="1:9" ht="12.75">
      <c r="A63" s="5"/>
      <c r="C63" s="10"/>
      <c r="D63" s="5"/>
      <c r="E63" s="5"/>
      <c r="F63" s="5"/>
      <c r="G63" s="5"/>
      <c r="H63" s="5"/>
      <c r="I63" s="5"/>
    </row>
    <row r="64" spans="1:9" ht="12.75">
      <c r="A64" s="5"/>
      <c r="C64" s="10"/>
      <c r="D64" s="5"/>
      <c r="E64" s="5"/>
      <c r="F64" s="5"/>
      <c r="G64" s="5"/>
      <c r="H64" s="5"/>
      <c r="I64" s="5"/>
    </row>
    <row r="65" spans="1:9" ht="12.75">
      <c r="A65" s="5"/>
      <c r="C65" s="10"/>
      <c r="D65" s="5"/>
      <c r="E65" s="5"/>
      <c r="F65" s="5"/>
      <c r="G65" s="5"/>
      <c r="H65" s="5"/>
      <c r="I65" s="5"/>
    </row>
    <row r="66" spans="1:9" ht="12.75">
      <c r="A66" s="5"/>
      <c r="C66" s="10"/>
      <c r="D66" s="5"/>
      <c r="E66" s="5"/>
      <c r="F66" s="5"/>
      <c r="G66" s="5"/>
      <c r="H66" s="5"/>
      <c r="I66" s="5"/>
    </row>
    <row r="67" spans="1:9" ht="12.75">
      <c r="A67" s="5"/>
      <c r="C67" s="10"/>
      <c r="D67" s="5"/>
      <c r="E67" s="5"/>
      <c r="F67" s="5"/>
      <c r="G67" s="5"/>
      <c r="H67" s="5"/>
      <c r="I67" s="5"/>
    </row>
    <row r="68" spans="1:9" ht="12.75">
      <c r="A68" s="5"/>
      <c r="C68" s="10"/>
      <c r="D68" s="5"/>
      <c r="E68" s="5"/>
      <c r="F68" s="5"/>
      <c r="G68" s="5"/>
      <c r="H68" s="5"/>
      <c r="I68" s="5"/>
    </row>
    <row r="69" spans="1:9" ht="12.75">
      <c r="A69" s="5"/>
      <c r="C69" s="10"/>
      <c r="D69" s="5"/>
      <c r="E69" s="5"/>
      <c r="F69" s="5"/>
      <c r="G69" s="5"/>
      <c r="H69" s="5"/>
      <c r="I69" s="5"/>
    </row>
    <row r="70" spans="1:9" ht="12.75">
      <c r="A70" s="5"/>
      <c r="B70" s="5"/>
      <c r="C70" s="10"/>
      <c r="D70" s="5"/>
      <c r="E70" s="5"/>
      <c r="F70" s="5"/>
      <c r="G70" s="5"/>
      <c r="H70" s="5"/>
      <c r="I70" s="5"/>
    </row>
    <row r="71" spans="1:9" ht="12.75">
      <c r="A71" s="5"/>
      <c r="B71" s="5"/>
      <c r="C71" s="10"/>
      <c r="D71" s="5"/>
      <c r="E71" s="5"/>
      <c r="F71" s="5"/>
      <c r="G71" s="5"/>
      <c r="H71" s="5"/>
      <c r="I71" s="5"/>
    </row>
    <row r="72" spans="1:9" ht="12.75">
      <c r="A72" s="5"/>
      <c r="B72" s="5"/>
      <c r="C72" s="10"/>
      <c r="D72" s="5"/>
      <c r="E72" s="5"/>
      <c r="F72" s="5"/>
      <c r="G72" s="5"/>
      <c r="H72" s="5"/>
      <c r="I72" s="5"/>
    </row>
    <row r="73" spans="1:9" ht="12.75">
      <c r="A73" s="5"/>
      <c r="B73" s="5"/>
      <c r="C73" s="10"/>
      <c r="D73" s="5"/>
      <c r="E73" s="5"/>
      <c r="F73" s="5"/>
      <c r="H73" s="5"/>
      <c r="I73" s="5"/>
    </row>
    <row r="74" spans="1:9" ht="12.75">
      <c r="A74" s="5"/>
      <c r="B74" s="5"/>
      <c r="C74" s="10"/>
      <c r="D74" s="5"/>
      <c r="E74" s="5"/>
      <c r="F74" s="5"/>
      <c r="H74" s="5"/>
      <c r="I74" s="5"/>
    </row>
    <row r="75" spans="1:9" ht="12.75">
      <c r="A75" s="5"/>
      <c r="B75" s="5"/>
      <c r="C75" s="10"/>
      <c r="D75" s="5"/>
      <c r="E75" s="5"/>
      <c r="F75" s="5"/>
      <c r="H75" s="5"/>
      <c r="I75" s="5"/>
    </row>
    <row r="76" spans="1:9" ht="12.75">
      <c r="A76" s="5"/>
      <c r="C76" s="10"/>
      <c r="D76" s="5"/>
      <c r="E76" s="5"/>
      <c r="F76" s="5"/>
      <c r="G76" s="5"/>
      <c r="H76" s="5"/>
      <c r="I76" s="5"/>
    </row>
    <row r="77" spans="1:9" ht="12.75">
      <c r="A77" s="5"/>
      <c r="C77" s="10"/>
      <c r="D77" s="5"/>
      <c r="E77" s="5"/>
      <c r="F77" s="5"/>
      <c r="H77" s="5"/>
      <c r="I77" s="5"/>
    </row>
    <row r="78" spans="1:9" ht="12.75">
      <c r="A78" s="5"/>
      <c r="C78" s="10"/>
      <c r="D78" s="5"/>
      <c r="E78" s="5"/>
      <c r="F78" s="5"/>
      <c r="H78" s="5"/>
      <c r="I78" s="5"/>
    </row>
    <row r="79" spans="1:9" ht="12.75">
      <c r="A79" s="5"/>
      <c r="C79" s="10"/>
      <c r="D79" s="5"/>
      <c r="E79" s="5"/>
      <c r="F79" s="5"/>
      <c r="G79" s="5"/>
      <c r="H79" s="5"/>
      <c r="I79" s="5"/>
    </row>
    <row r="80" spans="1:9" ht="12.75">
      <c r="A80" s="5"/>
      <c r="C80" s="10"/>
      <c r="D80" s="5"/>
      <c r="E80" s="5"/>
      <c r="F80" s="5"/>
      <c r="G80" s="5"/>
      <c r="H80" s="5"/>
      <c r="I80" s="5"/>
    </row>
    <row r="81" spans="1:9" ht="12.75">
      <c r="A81" s="5"/>
      <c r="C81" s="10"/>
      <c r="D81" s="5"/>
      <c r="E81" s="5"/>
      <c r="F81" s="5"/>
      <c r="G81" s="5"/>
      <c r="H81" s="5"/>
      <c r="I81" s="5"/>
    </row>
    <row r="82" spans="1:9" ht="12.75">
      <c r="A82" s="5"/>
      <c r="C82" s="10"/>
      <c r="D82" s="5"/>
      <c r="E82" s="5"/>
      <c r="F82" s="5"/>
      <c r="G82" s="5"/>
      <c r="H82" s="5"/>
      <c r="I82" s="5"/>
    </row>
    <row r="83" spans="1:9" ht="12.75">
      <c r="A83" s="5"/>
      <c r="C83" s="10"/>
      <c r="D83" s="5"/>
      <c r="E83" s="5"/>
      <c r="F83" s="5"/>
      <c r="G83" s="5"/>
      <c r="H83" s="5"/>
      <c r="I83" s="5"/>
    </row>
    <row r="84" spans="1:9" ht="12.75">
      <c r="A84" s="5"/>
      <c r="C84" s="10"/>
      <c r="D84" s="5"/>
      <c r="E84" s="5"/>
      <c r="F84" s="5"/>
      <c r="G84" s="5"/>
      <c r="H84" s="5"/>
      <c r="I84" s="5"/>
    </row>
    <row r="85" spans="1:9" ht="12.75">
      <c r="A85" s="5"/>
      <c r="C85" s="10"/>
      <c r="D85" s="5"/>
      <c r="E85" s="5"/>
      <c r="F85" s="5"/>
      <c r="G85" s="5"/>
      <c r="H85" s="5"/>
      <c r="I85" s="5"/>
    </row>
    <row r="86" spans="1:9" ht="12.75">
      <c r="A86" s="5"/>
      <c r="C86" s="10"/>
      <c r="D86" s="5"/>
      <c r="E86" s="5"/>
      <c r="F86" s="5"/>
      <c r="G86" s="5"/>
      <c r="H86" s="5"/>
      <c r="I86" s="5"/>
    </row>
    <row r="87" spans="1:9" ht="12.75">
      <c r="A87" s="5"/>
      <c r="C87" s="10"/>
      <c r="D87" s="5"/>
      <c r="E87" s="5"/>
      <c r="F87" s="5"/>
      <c r="G87" s="5"/>
      <c r="H87" s="5"/>
      <c r="I87" s="5"/>
    </row>
    <row r="88" spans="1:9" ht="12.75">
      <c r="A88" s="5"/>
      <c r="C88" s="10"/>
      <c r="D88" s="5"/>
      <c r="E88" s="5"/>
      <c r="F88" s="5"/>
      <c r="G88" s="5"/>
      <c r="H88" s="5"/>
      <c r="I88" s="5"/>
    </row>
    <row r="89" spans="1:9" ht="12.75">
      <c r="A89" s="5"/>
      <c r="B89" s="5"/>
      <c r="C89" s="10"/>
      <c r="D89" s="5"/>
      <c r="E89" s="5"/>
      <c r="F89" s="5"/>
      <c r="G89" s="5"/>
      <c r="H89" s="5"/>
      <c r="I89" s="5"/>
    </row>
    <row r="90" spans="1:9" ht="12.75">
      <c r="A90" s="5"/>
      <c r="B90" s="5"/>
      <c r="C90" s="10"/>
      <c r="D90" s="5"/>
      <c r="E90" s="5"/>
      <c r="F90" s="5"/>
      <c r="G90" s="5"/>
      <c r="H90" s="5"/>
      <c r="I90" s="5"/>
    </row>
    <row r="91" spans="1:9" ht="12.75">
      <c r="A91" s="5"/>
      <c r="B91" s="5"/>
      <c r="C91" s="10"/>
      <c r="D91" s="5"/>
      <c r="E91" s="5"/>
      <c r="F91" s="5"/>
      <c r="G91" s="5"/>
      <c r="H91" s="5"/>
      <c r="I91" s="5"/>
    </row>
    <row r="92" spans="1:9" ht="12.75">
      <c r="A92" s="5"/>
      <c r="B92" s="5"/>
      <c r="C92" s="10"/>
      <c r="D92" s="5"/>
      <c r="E92" s="5"/>
      <c r="F92" s="5"/>
      <c r="H92" s="5"/>
      <c r="I92" s="5"/>
    </row>
    <row r="93" spans="1:9" ht="12.75">
      <c r="A93" s="5"/>
      <c r="B93" s="5"/>
      <c r="C93" s="10"/>
      <c r="D93" s="5"/>
      <c r="E93" s="5"/>
      <c r="F93" s="5"/>
      <c r="H93" s="5"/>
      <c r="I93" s="5"/>
    </row>
    <row r="94" spans="1:9" ht="12.75">
      <c r="A94" s="5"/>
      <c r="B94" s="5"/>
      <c r="C94" s="10"/>
      <c r="D94" s="5"/>
      <c r="E94" s="5"/>
      <c r="F94" s="5"/>
      <c r="H94" s="5"/>
      <c r="I94" s="5"/>
    </row>
    <row r="95" spans="1:9" ht="12.75">
      <c r="A95" s="5"/>
      <c r="C95" s="10"/>
      <c r="D95" s="5"/>
      <c r="E95" s="5"/>
      <c r="F95" s="5"/>
      <c r="G95" s="5"/>
      <c r="H95" s="5"/>
      <c r="I95" s="5"/>
    </row>
    <row r="96" spans="1:9" ht="12.75">
      <c r="A96" s="5"/>
      <c r="C96" s="10"/>
      <c r="D96" s="5"/>
      <c r="E96" s="5"/>
      <c r="F96" s="5"/>
      <c r="H96" s="5"/>
      <c r="I96" s="5"/>
    </row>
    <row r="97" spans="1:9" ht="12.75">
      <c r="A97" s="5"/>
      <c r="C97" s="10"/>
      <c r="D97" s="5"/>
      <c r="E97" s="5"/>
      <c r="F97" s="5"/>
      <c r="H97" s="5"/>
      <c r="I97" s="5"/>
    </row>
    <row r="98" spans="1:9" ht="12.75">
      <c r="A98" s="5"/>
      <c r="C98" s="10"/>
      <c r="D98" s="5"/>
      <c r="E98" s="5"/>
      <c r="F98" s="5"/>
      <c r="G98" s="5"/>
      <c r="H98" s="5"/>
      <c r="I98" s="5"/>
    </row>
    <row r="99" spans="1:9" ht="12.75">
      <c r="A99" s="5"/>
      <c r="C99" s="10"/>
      <c r="D99" s="5"/>
      <c r="E99" s="5"/>
      <c r="F99" s="5"/>
      <c r="G99" s="5"/>
      <c r="H99" s="5"/>
      <c r="I99" s="5"/>
    </row>
    <row r="100" spans="1:9" ht="12.75">
      <c r="A100" s="5"/>
      <c r="C100" s="10"/>
      <c r="D100" s="5"/>
      <c r="E100" s="5"/>
      <c r="F100" s="5"/>
      <c r="G100" s="5"/>
      <c r="H100" s="5"/>
      <c r="I100" s="5"/>
    </row>
    <row r="101" spans="1:9" ht="12.75">
      <c r="A101" s="5"/>
      <c r="C101" s="10"/>
      <c r="D101" s="5"/>
      <c r="E101" s="5"/>
      <c r="F101" s="5"/>
      <c r="G101" s="5"/>
      <c r="H101" s="5"/>
      <c r="I101" s="5"/>
    </row>
    <row r="102" spans="1:9" ht="12.75">
      <c r="A102" s="5"/>
      <c r="C102" s="10"/>
      <c r="D102" s="5"/>
      <c r="E102" s="5"/>
      <c r="F102" s="5"/>
      <c r="G102" s="5"/>
      <c r="H102" s="5"/>
      <c r="I102" s="5"/>
    </row>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6:E38"/>
  <sheetViews>
    <sheetView workbookViewId="0" topLeftCell="A1">
      <selection activeCell="G9" sqref="G9"/>
    </sheetView>
  </sheetViews>
  <sheetFormatPr defaultColWidth="9.140625" defaultRowHeight="12.75"/>
  <cols>
    <col min="1" max="1" width="25.28125" style="0" customWidth="1"/>
    <col min="2" max="2" width="32.28125" style="0" customWidth="1"/>
  </cols>
  <sheetData>
    <row r="6" spans="1:2" ht="12.75">
      <c r="A6" s="1" t="s">
        <v>71</v>
      </c>
      <c r="B6" s="30">
        <f>DataGroups!C2</f>
        <v>42086</v>
      </c>
    </row>
    <row r="7" spans="1:2" ht="12.75">
      <c r="A7" s="1" t="s">
        <v>70</v>
      </c>
      <c r="B7" s="30">
        <f>DataGroups!C4</f>
        <v>42113</v>
      </c>
    </row>
    <row r="8" spans="1:3" ht="12.75">
      <c r="A8" s="1" t="s">
        <v>72</v>
      </c>
      <c r="B8" s="27" t="s">
        <v>73</v>
      </c>
      <c r="C8" s="1" t="s">
        <v>76</v>
      </c>
    </row>
    <row r="9" spans="1:3" ht="12.75">
      <c r="A9" s="1" t="s">
        <v>72</v>
      </c>
      <c r="B9" s="27"/>
      <c r="C9" s="1" t="s">
        <v>77</v>
      </c>
    </row>
    <row r="10" spans="1:3" ht="12.75">
      <c r="A10" s="1" t="s">
        <v>72</v>
      </c>
      <c r="B10" s="27"/>
      <c r="C10" s="1" t="s">
        <v>78</v>
      </c>
    </row>
    <row r="11" spans="1:3" ht="12.75">
      <c r="A11" s="1" t="s">
        <v>72</v>
      </c>
      <c r="B11" s="27"/>
      <c r="C11" s="1" t="s">
        <v>79</v>
      </c>
    </row>
    <row r="14" spans="1:5" ht="12.75">
      <c r="A14" t="s">
        <v>62</v>
      </c>
      <c r="B14" s="1" t="s">
        <v>80</v>
      </c>
      <c r="C14" s="1" t="s">
        <v>96</v>
      </c>
      <c r="D14" s="1" t="s">
        <v>97</v>
      </c>
      <c r="E14" s="1" t="s">
        <v>98</v>
      </c>
    </row>
    <row r="15" spans="1:5" ht="12.75">
      <c r="A15">
        <v>1</v>
      </c>
      <c r="B15" s="1" t="s">
        <v>81</v>
      </c>
      <c r="C15" s="1" t="s">
        <v>74</v>
      </c>
      <c r="D15" s="1" t="s">
        <v>99</v>
      </c>
      <c r="E15" s="1" t="s">
        <v>100</v>
      </c>
    </row>
    <row r="16" spans="1:5" ht="12.75">
      <c r="A16">
        <v>2</v>
      </c>
      <c r="B16" s="1" t="s">
        <v>82</v>
      </c>
      <c r="C16" s="1" t="s">
        <v>75</v>
      </c>
      <c r="D16" s="1" t="s">
        <v>101</v>
      </c>
      <c r="E16" s="1" t="s">
        <v>102</v>
      </c>
    </row>
    <row r="17" spans="1:5" ht="12.75">
      <c r="A17">
        <v>3</v>
      </c>
      <c r="B17" s="1" t="s">
        <v>83</v>
      </c>
      <c r="C17" s="1" t="s">
        <v>103</v>
      </c>
      <c r="D17" s="1" t="s">
        <v>104</v>
      </c>
      <c r="E17" s="1" t="s">
        <v>105</v>
      </c>
    </row>
    <row r="18" spans="1:5" ht="12.75">
      <c r="A18">
        <v>4</v>
      </c>
      <c r="B18" s="1" t="s">
        <v>84</v>
      </c>
      <c r="C18" s="1" t="s">
        <v>106</v>
      </c>
      <c r="D18" s="1" t="s">
        <v>107</v>
      </c>
      <c r="E18" s="1" t="s">
        <v>108</v>
      </c>
    </row>
    <row r="19" spans="1:5" ht="12.75">
      <c r="A19">
        <v>5</v>
      </c>
      <c r="B19" s="1" t="s">
        <v>85</v>
      </c>
      <c r="C19" s="1" t="s">
        <v>109</v>
      </c>
      <c r="D19" s="1" t="s">
        <v>110</v>
      </c>
      <c r="E19" s="1" t="s">
        <v>111</v>
      </c>
    </row>
    <row r="20" spans="1:5" ht="12.75">
      <c r="A20">
        <v>6</v>
      </c>
      <c r="B20" s="1" t="s">
        <v>86</v>
      </c>
      <c r="C20" s="1" t="s">
        <v>112</v>
      </c>
      <c r="D20" s="1" t="s">
        <v>113</v>
      </c>
      <c r="E20" s="1" t="s">
        <v>114</v>
      </c>
    </row>
    <row r="21" spans="1:5" ht="12.75">
      <c r="A21">
        <v>7</v>
      </c>
      <c r="B21" s="1" t="s">
        <v>87</v>
      </c>
      <c r="C21" s="1" t="s">
        <v>115</v>
      </c>
      <c r="D21" s="1" t="s">
        <v>116</v>
      </c>
      <c r="E21" s="1" t="s">
        <v>117</v>
      </c>
    </row>
    <row r="22" spans="1:5" ht="12.75">
      <c r="A22">
        <v>8</v>
      </c>
      <c r="B22" s="1" t="s">
        <v>88</v>
      </c>
      <c r="C22" s="1" t="s">
        <v>118</v>
      </c>
      <c r="D22" s="1" t="s">
        <v>119</v>
      </c>
      <c r="E22" s="1" t="s">
        <v>120</v>
      </c>
    </row>
    <row r="23" spans="1:5" ht="12.75">
      <c r="A23">
        <v>9</v>
      </c>
      <c r="B23" s="1" t="s">
        <v>89</v>
      </c>
      <c r="C23" s="1" t="s">
        <v>121</v>
      </c>
      <c r="D23" s="1" t="s">
        <v>122</v>
      </c>
      <c r="E23" s="1" t="s">
        <v>123</v>
      </c>
    </row>
    <row r="24" spans="1:5" ht="12.75">
      <c r="A24">
        <v>10</v>
      </c>
      <c r="B24" s="1" t="s">
        <v>90</v>
      </c>
      <c r="C24" s="1" t="s">
        <v>124</v>
      </c>
      <c r="D24" s="1" t="s">
        <v>125</v>
      </c>
      <c r="E24" s="1" t="s">
        <v>126</v>
      </c>
    </row>
    <row r="25" spans="1:5" ht="12.75">
      <c r="A25">
        <v>11</v>
      </c>
      <c r="B25" s="1" t="s">
        <v>91</v>
      </c>
      <c r="C25" s="1" t="s">
        <v>127</v>
      </c>
      <c r="D25" s="1" t="s">
        <v>128</v>
      </c>
      <c r="E25" s="1" t="s">
        <v>129</v>
      </c>
    </row>
    <row r="26" spans="1:5" ht="12.75">
      <c r="A26">
        <v>12</v>
      </c>
      <c r="B26" s="1" t="s">
        <v>92</v>
      </c>
      <c r="C26" s="1" t="s">
        <v>130</v>
      </c>
      <c r="D26" s="1" t="s">
        <v>131</v>
      </c>
      <c r="E26" s="1" t="s">
        <v>132</v>
      </c>
    </row>
    <row r="27" spans="1:5" ht="12.75">
      <c r="A27">
        <v>13</v>
      </c>
      <c r="B27" s="1" t="s">
        <v>93</v>
      </c>
      <c r="C27" s="1" t="s">
        <v>133</v>
      </c>
      <c r="D27" s="1" t="s">
        <v>134</v>
      </c>
      <c r="E27" s="1" t="s">
        <v>135</v>
      </c>
    </row>
    <row r="28" spans="1:5" ht="12.75">
      <c r="A28">
        <v>14</v>
      </c>
      <c r="B28" s="1" t="s">
        <v>94</v>
      </c>
      <c r="C28" s="1" t="s">
        <v>136</v>
      </c>
      <c r="D28" s="1" t="s">
        <v>137</v>
      </c>
      <c r="E28" s="1" t="s">
        <v>138</v>
      </c>
    </row>
    <row r="29" spans="1:5" ht="12.75">
      <c r="A29">
        <v>15</v>
      </c>
      <c r="B29" s="1" t="s">
        <v>95</v>
      </c>
      <c r="C29" s="1" t="s">
        <v>139</v>
      </c>
      <c r="D29" s="1" t="s">
        <v>140</v>
      </c>
      <c r="E29" s="1" t="s">
        <v>141</v>
      </c>
    </row>
    <row r="30" ht="12.75">
      <c r="B30" s="1"/>
    </row>
    <row r="31" ht="12.75">
      <c r="B31" s="1"/>
    </row>
    <row r="32" ht="12.75">
      <c r="B32" s="1"/>
    </row>
    <row r="33" ht="12.75">
      <c r="B33" s="1"/>
    </row>
    <row r="34" ht="12.75">
      <c r="B34" s="1"/>
    </row>
    <row r="35" ht="12.75">
      <c r="B35" s="1"/>
    </row>
    <row r="36" ht="12.75">
      <c r="B36" s="1"/>
    </row>
    <row r="37" ht="12.75">
      <c r="B37" s="1"/>
    </row>
    <row r="38" ht="12.75">
      <c r="B38" s="1"/>
    </row>
  </sheetData>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79553" r:id="rId4" name="Button 1">
              <controlPr defaultSize="0" print="0" autoFill="0" autoPict="0" macro="[0]!generate_graph_report">
                <anchor moveWithCells="1" sizeWithCells="1">
                  <from>
                    <xdr:col>1</xdr:col>
                    <xdr:colOff>238125</xdr:colOff>
                    <xdr:row>1</xdr:row>
                    <xdr:rowOff>47625</xdr:rowOff>
                  </from>
                  <to>
                    <xdr:col>4</xdr:col>
                    <xdr:colOff>219075</xdr:colOff>
                    <xdr:row>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40"/>
  <sheetViews>
    <sheetView workbookViewId="0" topLeftCell="A1">
      <selection activeCell="A1" sqref="A1:XFD1048576"/>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144</v>
      </c>
      <c r="D6" t="s">
        <v>144</v>
      </c>
      <c r="E6" t="s">
        <v>144</v>
      </c>
      <c r="F6" t="s">
        <v>144</v>
      </c>
      <c r="G6" t="s">
        <v>144</v>
      </c>
      <c r="H6" t="s">
        <v>144</v>
      </c>
      <c r="I6" t="s">
        <v>144</v>
      </c>
      <c r="J6" t="s">
        <v>144</v>
      </c>
      <c r="K6" t="s">
        <v>144</v>
      </c>
      <c r="L6" t="s">
        <v>144</v>
      </c>
      <c r="M6" t="s">
        <v>144</v>
      </c>
      <c r="N6" t="s">
        <v>144</v>
      </c>
      <c r="O6" t="s">
        <v>144</v>
      </c>
      <c r="P6" t="s">
        <v>144</v>
      </c>
      <c r="Q6" t="s">
        <v>144</v>
      </c>
      <c r="R6" t="s">
        <v>144</v>
      </c>
      <c r="S6" t="s">
        <v>144</v>
      </c>
      <c r="T6" t="s">
        <v>144</v>
      </c>
      <c r="U6" t="s">
        <v>144</v>
      </c>
      <c r="V6" t="s">
        <v>144</v>
      </c>
      <c r="W6" t="s">
        <v>144</v>
      </c>
      <c r="X6" t="s">
        <v>144</v>
      </c>
      <c r="Y6" t="s">
        <v>144</v>
      </c>
      <c r="Z6" t="s">
        <v>144</v>
      </c>
      <c r="AA6" t="s">
        <v>144</v>
      </c>
      <c r="AB6" t="s">
        <v>144</v>
      </c>
      <c r="AC6" t="s">
        <v>144</v>
      </c>
      <c r="AD6" t="s">
        <v>144</v>
      </c>
      <c r="AE6" t="s">
        <v>144</v>
      </c>
      <c r="AF6" t="s">
        <v>144</v>
      </c>
      <c r="AG6" t="s">
        <v>144</v>
      </c>
      <c r="AH6" t="s">
        <v>144</v>
      </c>
      <c r="AI6" t="s">
        <v>144</v>
      </c>
      <c r="AJ6" t="s">
        <v>144</v>
      </c>
      <c r="AK6" t="s">
        <v>144</v>
      </c>
      <c r="AL6" t="s">
        <v>144</v>
      </c>
      <c r="AM6" t="s">
        <v>144</v>
      </c>
      <c r="AN6" t="s">
        <v>144</v>
      </c>
      <c r="AO6" t="s">
        <v>144</v>
      </c>
      <c r="AP6" t="s">
        <v>144</v>
      </c>
      <c r="AQ6" t="s">
        <v>144</v>
      </c>
      <c r="AR6" t="s">
        <v>144</v>
      </c>
      <c r="AS6" t="s">
        <v>144</v>
      </c>
      <c r="AT6" t="s">
        <v>144</v>
      </c>
      <c r="AU6" t="s">
        <v>144</v>
      </c>
      <c r="AV6" t="s">
        <v>144</v>
      </c>
      <c r="AW6" t="s">
        <v>144</v>
      </c>
      <c r="AX6" t="s">
        <v>144</v>
      </c>
      <c r="AY6" t="s">
        <v>144</v>
      </c>
      <c r="AZ6" t="s">
        <v>144</v>
      </c>
      <c r="BA6" t="s">
        <v>144</v>
      </c>
    </row>
    <row r="7" spans="1:53" ht="12.75">
      <c r="A7" s="2" t="s">
        <v>52</v>
      </c>
      <c r="C7" s="23">
        <v>42086</v>
      </c>
      <c r="D7" s="23">
        <v>42086</v>
      </c>
      <c r="E7" s="23">
        <v>42086</v>
      </c>
      <c r="F7" s="23">
        <v>42086</v>
      </c>
      <c r="G7" s="23">
        <v>42086</v>
      </c>
      <c r="H7" s="23">
        <v>42086</v>
      </c>
      <c r="I7" s="23">
        <v>42086</v>
      </c>
      <c r="J7" s="23">
        <v>42086</v>
      </c>
      <c r="K7" s="23">
        <v>42086</v>
      </c>
      <c r="L7" s="23">
        <v>42086</v>
      </c>
      <c r="M7" s="23">
        <v>42086</v>
      </c>
      <c r="N7" s="23">
        <v>42086</v>
      </c>
      <c r="O7" s="23">
        <v>42086</v>
      </c>
      <c r="P7" s="23">
        <v>42086</v>
      </c>
      <c r="Q7" s="23">
        <v>42086</v>
      </c>
      <c r="R7" s="23">
        <v>42086</v>
      </c>
      <c r="S7" s="23">
        <v>42086</v>
      </c>
      <c r="T7" s="23">
        <v>42086</v>
      </c>
      <c r="U7" s="23">
        <v>42086</v>
      </c>
      <c r="V7" s="23">
        <v>42086</v>
      </c>
      <c r="W7" s="23">
        <v>42086</v>
      </c>
      <c r="X7" s="23">
        <v>42086</v>
      </c>
      <c r="Y7" s="23">
        <v>42086</v>
      </c>
      <c r="Z7" s="23">
        <v>42086</v>
      </c>
      <c r="AA7" s="23">
        <v>42086</v>
      </c>
      <c r="AB7" s="23">
        <v>42086</v>
      </c>
      <c r="AC7" s="23">
        <v>42086</v>
      </c>
      <c r="AD7" s="23">
        <v>42086</v>
      </c>
      <c r="AE7" s="23">
        <v>42086</v>
      </c>
      <c r="AF7" s="23">
        <v>42086</v>
      </c>
      <c r="AG7" s="23">
        <v>42086</v>
      </c>
      <c r="AH7" s="23">
        <v>42086</v>
      </c>
      <c r="AI7" s="23">
        <v>42086</v>
      </c>
      <c r="AJ7" s="23">
        <v>42086</v>
      </c>
      <c r="AK7" s="23">
        <v>42086</v>
      </c>
      <c r="AL7" s="23">
        <v>42086</v>
      </c>
      <c r="AM7" s="23">
        <v>42086</v>
      </c>
      <c r="AN7" s="23">
        <v>42086</v>
      </c>
      <c r="AO7" s="23">
        <v>42086</v>
      </c>
      <c r="AP7" s="23">
        <v>42086</v>
      </c>
      <c r="AQ7" s="23">
        <v>42086</v>
      </c>
      <c r="AR7" s="23">
        <v>42086</v>
      </c>
      <c r="AS7" s="23">
        <v>42086</v>
      </c>
      <c r="AT7" s="23">
        <v>42086</v>
      </c>
      <c r="AU7" s="23">
        <v>42086</v>
      </c>
      <c r="AV7" s="23">
        <v>42086</v>
      </c>
      <c r="AW7" s="23">
        <v>42086</v>
      </c>
      <c r="AX7" s="23">
        <v>42086</v>
      </c>
      <c r="AY7" s="23">
        <v>42086</v>
      </c>
      <c r="AZ7" s="23">
        <v>42086</v>
      </c>
      <c r="BA7" s="23">
        <v>42086</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42113</v>
      </c>
      <c r="D9" s="23">
        <v>42113</v>
      </c>
      <c r="E9" s="23">
        <v>42113</v>
      </c>
      <c r="F9" s="23">
        <v>42113</v>
      </c>
      <c r="G9" s="23">
        <v>42113</v>
      </c>
      <c r="H9" s="23">
        <v>42113</v>
      </c>
      <c r="I9" s="23">
        <v>42113</v>
      </c>
      <c r="J9" s="23">
        <v>42113</v>
      </c>
      <c r="K9" s="23">
        <v>42113</v>
      </c>
      <c r="L9" s="23">
        <v>42113</v>
      </c>
      <c r="M9" s="23">
        <v>42113</v>
      </c>
      <c r="N9" s="23">
        <v>42113</v>
      </c>
      <c r="O9" s="23">
        <v>42113</v>
      </c>
      <c r="P9" s="23">
        <v>42113</v>
      </c>
      <c r="Q9" s="23">
        <v>42113</v>
      </c>
      <c r="R9" s="23">
        <v>42113</v>
      </c>
      <c r="S9" s="23">
        <v>42113</v>
      </c>
      <c r="T9" s="23">
        <v>42113</v>
      </c>
      <c r="U9" s="23">
        <v>42113</v>
      </c>
      <c r="V9" s="23">
        <v>42113</v>
      </c>
      <c r="W9" s="23">
        <v>42113</v>
      </c>
      <c r="X9" s="23">
        <v>42113</v>
      </c>
      <c r="Y9" s="23">
        <v>42113</v>
      </c>
      <c r="Z9" s="23">
        <v>42113</v>
      </c>
      <c r="AA9" s="23">
        <v>42113</v>
      </c>
      <c r="AB9" s="23">
        <v>42113</v>
      </c>
      <c r="AC9" s="23">
        <v>42113</v>
      </c>
      <c r="AD9" s="23">
        <v>42113</v>
      </c>
      <c r="AE9" s="23">
        <v>42113</v>
      </c>
      <c r="AF9" s="23">
        <v>42113</v>
      </c>
      <c r="AG9" s="23">
        <v>42113</v>
      </c>
      <c r="AH9" s="23">
        <v>42113</v>
      </c>
      <c r="AI9" s="23">
        <v>42113</v>
      </c>
      <c r="AJ9" s="23">
        <v>42113</v>
      </c>
      <c r="AK9" s="23">
        <v>42113</v>
      </c>
      <c r="AL9" s="23">
        <v>42113</v>
      </c>
      <c r="AM9" s="23">
        <v>42113</v>
      </c>
      <c r="AN9" s="23">
        <v>42113</v>
      </c>
      <c r="AO9" s="23">
        <v>42113</v>
      </c>
      <c r="AP9" s="23">
        <v>42113</v>
      </c>
      <c r="AQ9" s="23">
        <v>42113</v>
      </c>
      <c r="AR9" s="23">
        <v>42113</v>
      </c>
      <c r="AS9" s="23">
        <v>42113</v>
      </c>
      <c r="AT9" s="23">
        <v>42113</v>
      </c>
      <c r="AU9" s="23">
        <v>42113</v>
      </c>
      <c r="AV9" s="23">
        <v>42113</v>
      </c>
      <c r="AW9" s="23">
        <v>42113</v>
      </c>
      <c r="AX9" s="23">
        <v>42113</v>
      </c>
      <c r="AY9" s="23">
        <v>42113</v>
      </c>
      <c r="AZ9" s="23">
        <v>42113</v>
      </c>
      <c r="BA9" s="23">
        <v>42113</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42086</v>
      </c>
      <c r="C13" s="26">
        <v>610</v>
      </c>
      <c r="D13" s="26">
        <v>602</v>
      </c>
      <c r="E13" s="26">
        <v>599</v>
      </c>
      <c r="F13" s="26">
        <v>488</v>
      </c>
      <c r="G13" s="26">
        <v>580</v>
      </c>
      <c r="H13" s="26">
        <v>649</v>
      </c>
      <c r="I13" s="26">
        <v>581</v>
      </c>
      <c r="J13" s="26">
        <v>581</v>
      </c>
      <c r="K13" s="26">
        <v>591</v>
      </c>
      <c r="L13" s="26">
        <v>595</v>
      </c>
      <c r="M13" s="26">
        <v>598</v>
      </c>
      <c r="N13" s="26">
        <v>616</v>
      </c>
      <c r="O13" s="26">
        <v>619</v>
      </c>
      <c r="P13" s="26">
        <v>586</v>
      </c>
      <c r="Q13" s="26">
        <v>616</v>
      </c>
      <c r="R13" s="26">
        <v>555</v>
      </c>
      <c r="S13" s="26">
        <v>590</v>
      </c>
      <c r="T13" s="26">
        <v>0.32899999618530273</v>
      </c>
      <c r="U13" s="26">
        <v>0.32499998807907104</v>
      </c>
      <c r="V13" s="26">
        <v>0.3230000138282776</v>
      </c>
      <c r="W13" s="26">
        <v>0.2619999945163727</v>
      </c>
      <c r="X13" s="26">
        <v>0.32100000977516174</v>
      </c>
      <c r="Y13" s="26">
        <v>0.3880000114440918</v>
      </c>
      <c r="Z13" s="26">
        <v>0.32100000977516174</v>
      </c>
      <c r="AA13" s="26">
        <v>0.32100000977516174</v>
      </c>
      <c r="AB13" s="26">
        <v>0.3199999928474426</v>
      </c>
      <c r="AC13" s="26">
        <v>0.32199999690055847</v>
      </c>
      <c r="AD13" s="26">
        <v>0.3240000009536743</v>
      </c>
      <c r="AE13" s="26">
        <v>0.3199999928474426</v>
      </c>
      <c r="AF13" s="26">
        <v>0.33000001311302185</v>
      </c>
      <c r="AG13" s="26">
        <v>0.29600000381469727</v>
      </c>
      <c r="AH13" s="26">
        <v>0.31700000166893005</v>
      </c>
      <c r="AI13" s="26">
        <v>0.22699999809265137</v>
      </c>
      <c r="AJ13" s="26">
        <v>0.2709999978542328</v>
      </c>
      <c r="AK13" s="26">
        <v>5.579999923706055</v>
      </c>
      <c r="AL13" s="26">
        <v>5.579999923706055</v>
      </c>
      <c r="AM13" s="26">
        <v>5.579999923706055</v>
      </c>
      <c r="AN13" s="26">
        <v>6.25</v>
      </c>
      <c r="AO13" s="26">
        <v>5.46999979019165</v>
      </c>
      <c r="AP13" s="26">
        <v>4.199999809265137</v>
      </c>
      <c r="AQ13" s="26">
        <v>5.510000228881836</v>
      </c>
      <c r="AR13" s="26">
        <v>5.510000228881836</v>
      </c>
      <c r="AS13" s="26">
        <v>5.71999979019165</v>
      </c>
      <c r="AT13" s="26">
        <v>5.690000057220459</v>
      </c>
      <c r="AU13" s="26">
        <v>5.639999866485596</v>
      </c>
      <c r="AV13" s="26">
        <v>5.079999923706055</v>
      </c>
      <c r="AW13" s="26">
        <v>5.070000171661377</v>
      </c>
      <c r="AX13" s="26">
        <v>3.8399999141693115</v>
      </c>
      <c r="AY13" s="26">
        <v>3.009999990463257</v>
      </c>
      <c r="AZ13" s="26">
        <v>1.2999999523162842</v>
      </c>
      <c r="BA13" s="26">
        <v>1.8899999856948853</v>
      </c>
    </row>
    <row r="14" spans="2:53" ht="12.75">
      <c r="B14" s="25">
        <v>42087</v>
      </c>
      <c r="C14" s="26">
        <v>610</v>
      </c>
      <c r="D14" s="26">
        <v>602.14453125</v>
      </c>
      <c r="E14" s="26">
        <v>604.1300659179688</v>
      </c>
      <c r="F14" s="26">
        <v>488.1097106933594</v>
      </c>
      <c r="G14" s="26">
        <v>579.1629028320312</v>
      </c>
      <c r="H14" s="26">
        <v>649</v>
      </c>
      <c r="I14" s="26">
        <v>579.8938598632812</v>
      </c>
      <c r="J14" s="26">
        <v>581</v>
      </c>
      <c r="K14" s="26">
        <v>588.1696166992188</v>
      </c>
      <c r="L14" s="26">
        <v>594.1030883789062</v>
      </c>
      <c r="M14" s="26">
        <v>596.7399291992188</v>
      </c>
      <c r="N14" s="26">
        <v>611.5279541015625</v>
      </c>
      <c r="O14" s="26">
        <v>616.99951171875</v>
      </c>
      <c r="P14" s="26">
        <v>595.6011962890625</v>
      </c>
      <c r="Q14" s="26">
        <v>627.903076171875</v>
      </c>
      <c r="R14" s="26">
        <v>608.525634765625</v>
      </c>
      <c r="S14" s="26">
        <v>595.0587768554688</v>
      </c>
      <c r="T14" s="26">
        <v>0.32899999618530273</v>
      </c>
      <c r="U14" s="26">
        <v>0.3250909149646759</v>
      </c>
      <c r="V14" s="26">
        <v>0.326078325510025</v>
      </c>
      <c r="W14" s="26">
        <v>0.2620484232902527</v>
      </c>
      <c r="X14" s="26">
        <v>0.320313036441803</v>
      </c>
      <c r="Y14" s="26">
        <v>0.3880000114440918</v>
      </c>
      <c r="Z14" s="26">
        <v>0.3207017183303833</v>
      </c>
      <c r="AA14" s="26">
        <v>0.32100000977516174</v>
      </c>
      <c r="AB14" s="26">
        <v>0.31904298067092896</v>
      </c>
      <c r="AC14" s="26">
        <v>0.32154563069343567</v>
      </c>
      <c r="AD14" s="26">
        <v>0.3231445252895355</v>
      </c>
      <c r="AE14" s="26">
        <v>0.3191449046134949</v>
      </c>
      <c r="AF14" s="26">
        <v>0.3259515166282654</v>
      </c>
      <c r="AG14" s="26">
        <v>0.30896905064582825</v>
      </c>
      <c r="AH14" s="26">
        <v>0.31589028239250183</v>
      </c>
      <c r="AI14" s="26">
        <v>0.21572138369083405</v>
      </c>
      <c r="AJ14" s="26">
        <v>0.2799990177154541</v>
      </c>
      <c r="AK14" s="26">
        <v>5.579999923706055</v>
      </c>
      <c r="AL14" s="26">
        <v>5.579999923706055</v>
      </c>
      <c r="AM14" s="26">
        <v>5.579999923706055</v>
      </c>
      <c r="AN14" s="26">
        <v>6.249454975128174</v>
      </c>
      <c r="AO14" s="26">
        <v>5.472617149353027</v>
      </c>
      <c r="AP14" s="26">
        <v>4.199999809265137</v>
      </c>
      <c r="AQ14" s="26">
        <v>5.4804158210754395</v>
      </c>
      <c r="AR14" s="26">
        <v>5.510000228881836</v>
      </c>
      <c r="AS14" s="26">
        <v>5.7388691902160645</v>
      </c>
      <c r="AT14" s="26">
        <v>5.696725845336914</v>
      </c>
      <c r="AU14" s="26">
        <v>5.661000728607178</v>
      </c>
      <c r="AV14" s="26">
        <v>5.23267936706543</v>
      </c>
      <c r="AW14" s="26">
        <v>5.07995080947876</v>
      </c>
      <c r="AX14" s="26">
        <v>4.353726863861084</v>
      </c>
      <c r="AY14" s="26">
        <v>3.3877320289611816</v>
      </c>
      <c r="AZ14" s="26">
        <v>1.0826667547225952</v>
      </c>
      <c r="BA14" s="26">
        <v>2.072648763656616</v>
      </c>
    </row>
    <row r="15" spans="2:53" ht="12.75">
      <c r="B15" s="25">
        <v>42088</v>
      </c>
      <c r="C15" s="26">
        <v>610</v>
      </c>
      <c r="D15" s="26">
        <v>608.50341796875</v>
      </c>
      <c r="E15" s="26">
        <v>608.9616088867188</v>
      </c>
      <c r="F15" s="26">
        <v>497.1878356933594</v>
      </c>
      <c r="G15" s="26">
        <v>580.1582641601562</v>
      </c>
      <c r="H15" s="26">
        <v>649</v>
      </c>
      <c r="I15" s="26">
        <v>579.8278198242188</v>
      </c>
      <c r="J15" s="26">
        <v>580.9981689453125</v>
      </c>
      <c r="K15" s="26">
        <v>586.3985595703125</v>
      </c>
      <c r="L15" s="26">
        <v>590.0181884765625</v>
      </c>
      <c r="M15" s="26">
        <v>594.86328125</v>
      </c>
      <c r="N15" s="26">
        <v>607.7421875</v>
      </c>
      <c r="O15" s="26">
        <v>615.8880004882812</v>
      </c>
      <c r="P15" s="26">
        <v>590.3300170898438</v>
      </c>
      <c r="Q15" s="26">
        <v>605.4754638671875</v>
      </c>
      <c r="R15" s="26">
        <v>604.8029174804688</v>
      </c>
      <c r="S15" s="26">
        <v>599.1685791015625</v>
      </c>
      <c r="T15" s="26">
        <v>0.32899999618530273</v>
      </c>
      <c r="U15" s="26">
        <v>0.3288642466068268</v>
      </c>
      <c r="V15" s="26">
        <v>0.32846757769584656</v>
      </c>
      <c r="W15" s="26">
        <v>0.2665954530239105</v>
      </c>
      <c r="X15" s="26">
        <v>0.3211371600627899</v>
      </c>
      <c r="Y15" s="26">
        <v>0.3880000114440918</v>
      </c>
      <c r="Z15" s="26">
        <v>0.3206995129585266</v>
      </c>
      <c r="AA15" s="26">
        <v>0.32100000977516174</v>
      </c>
      <c r="AB15" s="26">
        <v>0.3181406557559967</v>
      </c>
      <c r="AC15" s="26">
        <v>0.3196965754032135</v>
      </c>
      <c r="AD15" s="26">
        <v>0.32196053862571716</v>
      </c>
      <c r="AE15" s="26">
        <v>0.3191557228565216</v>
      </c>
      <c r="AF15" s="26">
        <v>0.32000333070755005</v>
      </c>
      <c r="AG15" s="26">
        <v>0.30371323227882385</v>
      </c>
      <c r="AH15" s="26">
        <v>0.3016537129878998</v>
      </c>
      <c r="AI15" s="26">
        <v>0.22146092355251312</v>
      </c>
      <c r="AJ15" s="26">
        <v>0.2868020236492157</v>
      </c>
      <c r="AK15" s="26">
        <v>5.579999923706055</v>
      </c>
      <c r="AL15" s="26">
        <v>5.579999923706055</v>
      </c>
      <c r="AM15" s="26">
        <v>5.579999923706055</v>
      </c>
      <c r="AN15" s="26">
        <v>6.204071998596191</v>
      </c>
      <c r="AO15" s="26">
        <v>5.454418182373047</v>
      </c>
      <c r="AP15" s="26">
        <v>4.199999809265137</v>
      </c>
      <c r="AQ15" s="26">
        <v>5.474246025085449</v>
      </c>
      <c r="AR15" s="26">
        <v>5.509958744049072</v>
      </c>
      <c r="AS15" s="26">
        <v>5.739999771118164</v>
      </c>
      <c r="AT15" s="26">
        <v>5.726524353027344</v>
      </c>
      <c r="AU15" s="26">
        <v>5.690976142883301</v>
      </c>
      <c r="AV15" s="26">
        <v>5.349409580230713</v>
      </c>
      <c r="AW15" s="26">
        <v>5.0834503173828125</v>
      </c>
      <c r="AX15" s="26">
        <v>4.313386917114258</v>
      </c>
      <c r="AY15" s="26">
        <v>3.564289093017578</v>
      </c>
      <c r="AZ15" s="26">
        <v>1.159583568572998</v>
      </c>
      <c r="BA15" s="26">
        <v>2.2425084114074707</v>
      </c>
    </row>
    <row r="16" spans="2:53" ht="12.75">
      <c r="B16" s="25">
        <v>42089</v>
      </c>
      <c r="C16" s="26">
        <v>610.0396118164062</v>
      </c>
      <c r="D16" s="26">
        <v>609.9708251953125</v>
      </c>
      <c r="E16" s="26">
        <v>610</v>
      </c>
      <c r="F16" s="26">
        <v>505.29119873046875</v>
      </c>
      <c r="G16" s="26">
        <v>581.605712890625</v>
      </c>
      <c r="H16" s="26">
        <v>649</v>
      </c>
      <c r="I16" s="26">
        <v>580.1892700195312</v>
      </c>
      <c r="J16" s="26">
        <v>580.3333129882812</v>
      </c>
      <c r="K16" s="26">
        <v>584.1297607421875</v>
      </c>
      <c r="L16" s="26">
        <v>586.8887939453125</v>
      </c>
      <c r="M16" s="26">
        <v>590.2972412109375</v>
      </c>
      <c r="N16" s="26">
        <v>599.5272827148438</v>
      </c>
      <c r="O16" s="26">
        <v>609.9791259765625</v>
      </c>
      <c r="P16" s="26">
        <v>595.2073974609375</v>
      </c>
      <c r="Q16" s="26">
        <v>587.8646240234375</v>
      </c>
      <c r="R16" s="26">
        <v>604.7051391601562</v>
      </c>
      <c r="S16" s="26">
        <v>603.503173828125</v>
      </c>
      <c r="T16" s="26">
        <v>0.32899999618530273</v>
      </c>
      <c r="U16" s="26">
        <v>0.32899999618530273</v>
      </c>
      <c r="V16" s="26">
        <v>0.32899999618530273</v>
      </c>
      <c r="W16" s="26">
        <v>0.2709254324436188</v>
      </c>
      <c r="X16" s="26">
        <v>0.3222397267818451</v>
      </c>
      <c r="Y16" s="26">
        <v>0.3880000114440918</v>
      </c>
      <c r="Z16" s="26">
        <v>0.32102328538894653</v>
      </c>
      <c r="AA16" s="26">
        <v>0.32091203331947327</v>
      </c>
      <c r="AB16" s="26">
        <v>0.3175133466720581</v>
      </c>
      <c r="AC16" s="26">
        <v>0.318409264087677</v>
      </c>
      <c r="AD16" s="26">
        <v>0.31981799006462097</v>
      </c>
      <c r="AE16" s="26">
        <v>0.3217933177947998</v>
      </c>
      <c r="AF16" s="26">
        <v>0.3185229003429413</v>
      </c>
      <c r="AG16" s="26">
        <v>0.3031802773475647</v>
      </c>
      <c r="AH16" s="26">
        <v>0.29056981205940247</v>
      </c>
      <c r="AI16" s="26">
        <v>0.22802425920963287</v>
      </c>
      <c r="AJ16" s="26">
        <v>0.29151853919029236</v>
      </c>
      <c r="AK16" s="26">
        <v>5.579999923706055</v>
      </c>
      <c r="AL16" s="26">
        <v>5.579999923706055</v>
      </c>
      <c r="AM16" s="26">
        <v>5.579999923706055</v>
      </c>
      <c r="AN16" s="26">
        <v>6.166346549987793</v>
      </c>
      <c r="AO16" s="26">
        <v>5.435803413391113</v>
      </c>
      <c r="AP16" s="26">
        <v>4.199999809265137</v>
      </c>
      <c r="AQ16" s="26">
        <v>5.465847969055176</v>
      </c>
      <c r="AR16" s="26">
        <v>5.4855523109436035</v>
      </c>
      <c r="AS16" s="26">
        <v>5.725973606109619</v>
      </c>
      <c r="AT16" s="26">
        <v>5.739991188049316</v>
      </c>
      <c r="AU16" s="26">
        <v>5.724553108215332</v>
      </c>
      <c r="AV16" s="26">
        <v>5.5817179679870605</v>
      </c>
      <c r="AW16" s="26">
        <v>5.284657001495361</v>
      </c>
      <c r="AX16" s="26">
        <v>4.497030735015869</v>
      </c>
      <c r="AY16" s="26">
        <v>3.505235195159912</v>
      </c>
      <c r="AZ16" s="26">
        <v>1.2466154098510742</v>
      </c>
      <c r="BA16" s="26">
        <v>2.4274113178253174</v>
      </c>
    </row>
    <row r="17" spans="2:53" ht="12.75">
      <c r="B17" s="25">
        <v>42090</v>
      </c>
      <c r="C17" s="26">
        <v>612.6490478515625</v>
      </c>
      <c r="D17" s="26">
        <v>610</v>
      </c>
      <c r="E17" s="26">
        <v>610</v>
      </c>
      <c r="F17" s="26">
        <v>513.2744750976562</v>
      </c>
      <c r="G17" s="26">
        <v>582.9126586914062</v>
      </c>
      <c r="H17" s="26">
        <v>649</v>
      </c>
      <c r="I17" s="26">
        <v>580.8184204101562</v>
      </c>
      <c r="J17" s="26">
        <v>580.8184204101562</v>
      </c>
      <c r="K17" s="26">
        <v>581.508544921875</v>
      </c>
      <c r="L17" s="26">
        <v>584.0870971679688</v>
      </c>
      <c r="M17" s="26">
        <v>586.6783447265625</v>
      </c>
      <c r="N17" s="26">
        <v>594.0311279296875</v>
      </c>
      <c r="O17" s="26">
        <v>599.8705444335938</v>
      </c>
      <c r="P17" s="26">
        <v>591.7713012695312</v>
      </c>
      <c r="Q17" s="26">
        <v>571.7313842773438</v>
      </c>
      <c r="R17" s="26">
        <v>621.808837890625</v>
      </c>
      <c r="S17" s="26">
        <v>604.5726318359375</v>
      </c>
      <c r="T17" s="26">
        <v>0.3304886817932129</v>
      </c>
      <c r="U17" s="26">
        <v>0.32899999618530273</v>
      </c>
      <c r="V17" s="26">
        <v>0.32899999618530273</v>
      </c>
      <c r="W17" s="26">
        <v>0.27536970376968384</v>
      </c>
      <c r="X17" s="26">
        <v>0.3232516348361969</v>
      </c>
      <c r="Y17" s="26">
        <v>0.3880000114440918</v>
      </c>
      <c r="Z17" s="26">
        <v>0.32154637575149536</v>
      </c>
      <c r="AA17" s="26">
        <v>0.32154637575149536</v>
      </c>
      <c r="AB17" s="26">
        <v>0.3175159692764282</v>
      </c>
      <c r="AC17" s="26">
        <v>0.31750011444091797</v>
      </c>
      <c r="AD17" s="26">
        <v>0.3182505667209625</v>
      </c>
      <c r="AE17" s="26">
        <v>0.32128527760505676</v>
      </c>
      <c r="AF17" s="26">
        <v>0.3218691349029541</v>
      </c>
      <c r="AG17" s="26">
        <v>0.3035438656806946</v>
      </c>
      <c r="AH17" s="26">
        <v>0.2865200936794281</v>
      </c>
      <c r="AI17" s="26">
        <v>0.26660290360450745</v>
      </c>
      <c r="AJ17" s="26">
        <v>0.2938273549079895</v>
      </c>
      <c r="AK17" s="26">
        <v>5.5793914794921875</v>
      </c>
      <c r="AL17" s="26">
        <v>5.579999923706055</v>
      </c>
      <c r="AM17" s="26">
        <v>5.579999923706055</v>
      </c>
      <c r="AN17" s="26">
        <v>6.1215386390686035</v>
      </c>
      <c r="AO17" s="26">
        <v>5.419402122497559</v>
      </c>
      <c r="AP17" s="26">
        <v>4.199999809265137</v>
      </c>
      <c r="AQ17" s="26">
        <v>5.454398155212402</v>
      </c>
      <c r="AR17" s="26">
        <v>5.454398155212402</v>
      </c>
      <c r="AS17" s="26">
        <v>5.6852874755859375</v>
      </c>
      <c r="AT17" s="26">
        <v>5.725635528564453</v>
      </c>
      <c r="AU17" s="26">
        <v>5.739938259124756</v>
      </c>
      <c r="AV17" s="26">
        <v>5.692912578582764</v>
      </c>
      <c r="AW17" s="26">
        <v>5.574251651763916</v>
      </c>
      <c r="AX17" s="26">
        <v>4.751363754272461</v>
      </c>
      <c r="AY17" s="26">
        <v>3.6144776344299316</v>
      </c>
      <c r="AZ17" s="26">
        <v>1.7415610551834106</v>
      </c>
      <c r="BA17" s="26">
        <v>2.6370818614959717</v>
      </c>
    </row>
    <row r="18" spans="2:53" ht="12.75">
      <c r="B18" s="25">
        <v>42091</v>
      </c>
      <c r="C18" s="26">
        <v>615.3907470703125</v>
      </c>
      <c r="D18" s="26">
        <v>610.0001831054688</v>
      </c>
      <c r="E18" s="26">
        <v>610.0300903320312</v>
      </c>
      <c r="F18" s="26">
        <v>520.0685424804688</v>
      </c>
      <c r="G18" s="26">
        <v>584.57763671875</v>
      </c>
      <c r="H18" s="26">
        <v>649</v>
      </c>
      <c r="I18" s="26">
        <v>581.7366333007812</v>
      </c>
      <c r="J18" s="26">
        <v>581.7366333007812</v>
      </c>
      <c r="K18" s="26">
        <v>581.0247802734375</v>
      </c>
      <c r="L18" s="26">
        <v>581.4306640625</v>
      </c>
      <c r="M18" s="26">
        <v>583.3001708984375</v>
      </c>
      <c r="N18" s="26">
        <v>588.4994506835938</v>
      </c>
      <c r="O18" s="26">
        <v>594.2080078125</v>
      </c>
      <c r="P18" s="26">
        <v>584.0075073242188</v>
      </c>
      <c r="Q18" s="26">
        <v>568.1441650390625</v>
      </c>
      <c r="R18" s="26">
        <v>632.5299072265625</v>
      </c>
      <c r="S18" s="26">
        <v>601.1036376953125</v>
      </c>
      <c r="T18" s="26">
        <v>0.3321057856082916</v>
      </c>
      <c r="U18" s="26">
        <v>0.32899999618530273</v>
      </c>
      <c r="V18" s="26">
        <v>0.32899999618530273</v>
      </c>
      <c r="W18" s="26">
        <v>0.27942129969596863</v>
      </c>
      <c r="X18" s="26">
        <v>0.32452812790870667</v>
      </c>
      <c r="Y18" s="26">
        <v>0.3880000114440918</v>
      </c>
      <c r="Z18" s="26">
        <v>0.3222823739051819</v>
      </c>
      <c r="AA18" s="26">
        <v>0.3222823739051819</v>
      </c>
      <c r="AB18" s="26">
        <v>0.317991703748703</v>
      </c>
      <c r="AC18" s="26">
        <v>0.3176289498806</v>
      </c>
      <c r="AD18" s="26">
        <v>0.31726354360580444</v>
      </c>
      <c r="AE18" s="26">
        <v>0.3190738558769226</v>
      </c>
      <c r="AF18" s="26">
        <v>0.3211705982685089</v>
      </c>
      <c r="AG18" s="26">
        <v>0.30735623836517334</v>
      </c>
      <c r="AH18" s="26">
        <v>0.2843780517578125</v>
      </c>
      <c r="AI18" s="26">
        <v>0.32096612453460693</v>
      </c>
      <c r="AJ18" s="26">
        <v>0.29294708371162415</v>
      </c>
      <c r="AK18" s="26">
        <v>5.5765275955200195</v>
      </c>
      <c r="AL18" s="26">
        <v>5.579999923706055</v>
      </c>
      <c r="AM18" s="26">
        <v>5.579999923706055</v>
      </c>
      <c r="AN18" s="26">
        <v>6.067443370819092</v>
      </c>
      <c r="AO18" s="26">
        <v>5.39948844909668</v>
      </c>
      <c r="AP18" s="26">
        <v>4.199999809265137</v>
      </c>
      <c r="AQ18" s="26">
        <v>5.44027853012085</v>
      </c>
      <c r="AR18" s="26">
        <v>5.44027853012085</v>
      </c>
      <c r="AS18" s="26">
        <v>5.641334533691406</v>
      </c>
      <c r="AT18" s="26">
        <v>5.681026458740234</v>
      </c>
      <c r="AU18" s="26">
        <v>5.71936559677124</v>
      </c>
      <c r="AV18" s="26">
        <v>5.734856605529785</v>
      </c>
      <c r="AW18" s="26">
        <v>5.687459945678711</v>
      </c>
      <c r="AX18" s="26">
        <v>5.050771236419678</v>
      </c>
      <c r="AY18" s="26">
        <v>3.6945877075195312</v>
      </c>
      <c r="AZ18" s="26">
        <v>2.4574062824249268</v>
      </c>
      <c r="BA18" s="26">
        <v>2.789616107940674</v>
      </c>
    </row>
    <row r="19" spans="2:53" ht="12.75">
      <c r="B19" s="25">
        <v>42092</v>
      </c>
      <c r="C19" s="26">
        <v>625.2959594726562</v>
      </c>
      <c r="D19" s="26">
        <v>610.0480346679688</v>
      </c>
      <c r="E19" s="26">
        <v>612.1771240234375</v>
      </c>
      <c r="F19" s="26">
        <v>525.239501953125</v>
      </c>
      <c r="G19" s="26">
        <v>586.6390991210938</v>
      </c>
      <c r="H19" s="26">
        <v>649</v>
      </c>
      <c r="I19" s="26">
        <v>582.93505859375</v>
      </c>
      <c r="J19" s="26">
        <v>582.93505859375</v>
      </c>
      <c r="K19" s="26">
        <v>581.0377807617188</v>
      </c>
      <c r="L19" s="26">
        <v>581.0276489257812</v>
      </c>
      <c r="M19" s="26">
        <v>581.306640625</v>
      </c>
      <c r="N19" s="26">
        <v>588.0012817382812</v>
      </c>
      <c r="O19" s="26">
        <v>588.1202392578125</v>
      </c>
      <c r="P19" s="26">
        <v>577.0826416015625</v>
      </c>
      <c r="Q19" s="26">
        <v>576.6231689453125</v>
      </c>
      <c r="R19" s="26">
        <v>608.8948974609375</v>
      </c>
      <c r="S19" s="26">
        <v>595.3968505859375</v>
      </c>
      <c r="T19" s="26">
        <v>0.3378717005252838</v>
      </c>
      <c r="U19" s="26">
        <v>0.32899999618530273</v>
      </c>
      <c r="V19" s="26">
        <v>0.33022385835647583</v>
      </c>
      <c r="W19" s="26">
        <v>0.28264084458351135</v>
      </c>
      <c r="X19" s="26">
        <v>0.3260609805583954</v>
      </c>
      <c r="Y19" s="26">
        <v>0.3880000114440918</v>
      </c>
      <c r="Z19" s="26">
        <v>0.32321327924728394</v>
      </c>
      <c r="AA19" s="26">
        <v>0.32321327924728394</v>
      </c>
      <c r="AB19" s="26">
        <v>0.31880640983581543</v>
      </c>
      <c r="AC19" s="26">
        <v>0.317990779876709</v>
      </c>
      <c r="AD19" s="26">
        <v>0.3178049921989441</v>
      </c>
      <c r="AE19" s="26">
        <v>0.3161143362522125</v>
      </c>
      <c r="AF19" s="26">
        <v>0.31896770000457764</v>
      </c>
      <c r="AG19" s="26">
        <v>0.30535414814949036</v>
      </c>
      <c r="AH19" s="26">
        <v>0.2882820963859558</v>
      </c>
      <c r="AI19" s="26">
        <v>0.31058263778686523</v>
      </c>
      <c r="AJ19" s="26">
        <v>0.2916530966758728</v>
      </c>
      <c r="AK19" s="26">
        <v>5.518301963806152</v>
      </c>
      <c r="AL19" s="26">
        <v>5.579999923706055</v>
      </c>
      <c r="AM19" s="26">
        <v>5.5795817375183105</v>
      </c>
      <c r="AN19" s="26">
        <v>6.025302410125732</v>
      </c>
      <c r="AO19" s="26">
        <v>5.375584125518799</v>
      </c>
      <c r="AP19" s="26">
        <v>4.199999809265137</v>
      </c>
      <c r="AQ19" s="26">
        <v>5.42403507232666</v>
      </c>
      <c r="AR19" s="26">
        <v>5.42403507232666</v>
      </c>
      <c r="AS19" s="26">
        <v>5.605288505554199</v>
      </c>
      <c r="AT19" s="26">
        <v>5.639241695404053</v>
      </c>
      <c r="AU19" s="26">
        <v>5.673857688903809</v>
      </c>
      <c r="AV19" s="26">
        <v>5.657954216003418</v>
      </c>
      <c r="AW19" s="26">
        <v>5.736216068267822</v>
      </c>
      <c r="AX19" s="26">
        <v>5.110332489013672</v>
      </c>
      <c r="AY19" s="26">
        <v>4.0487165451049805</v>
      </c>
      <c r="AZ19" s="26">
        <v>2.538780689239502</v>
      </c>
      <c r="BA19" s="26">
        <v>2.950226068496704</v>
      </c>
    </row>
    <row r="20" spans="2:53" ht="12.75">
      <c r="B20" s="25">
        <v>42093</v>
      </c>
      <c r="C20" s="26">
        <v>626.8367919921875</v>
      </c>
      <c r="D20" s="26">
        <v>613.7777709960938</v>
      </c>
      <c r="E20" s="26">
        <v>615.3223266601562</v>
      </c>
      <c r="F20" s="26">
        <v>525.8095703125</v>
      </c>
      <c r="G20" s="26">
        <v>592.89111328125</v>
      </c>
      <c r="H20" s="26">
        <v>649</v>
      </c>
      <c r="I20" s="26">
        <v>584.4290771484375</v>
      </c>
      <c r="J20" s="26">
        <v>584.4290771484375</v>
      </c>
      <c r="K20" s="26">
        <v>581.0364990234375</v>
      </c>
      <c r="L20" s="26">
        <v>581.037353515625</v>
      </c>
      <c r="M20" s="26">
        <v>581.0309448242188</v>
      </c>
      <c r="N20" s="26">
        <v>585.5194702148438</v>
      </c>
      <c r="O20" s="26">
        <v>587.7152099609375</v>
      </c>
      <c r="P20" s="26">
        <v>564.97607421875</v>
      </c>
      <c r="Q20" s="26">
        <v>573.1848754882812</v>
      </c>
      <c r="R20" s="26">
        <v>619.4055786132812</v>
      </c>
      <c r="S20" s="26">
        <v>590.703857421875</v>
      </c>
      <c r="T20" s="26">
        <v>0.3387207090854645</v>
      </c>
      <c r="U20" s="26">
        <v>0.33115917444229126</v>
      </c>
      <c r="V20" s="26">
        <v>0.33201566338539124</v>
      </c>
      <c r="W20" s="26">
        <v>0.2829999625682831</v>
      </c>
      <c r="X20" s="26">
        <v>0.33157315850257874</v>
      </c>
      <c r="Y20" s="26">
        <v>0.3880000114440918</v>
      </c>
      <c r="Z20" s="26">
        <v>0.32444044947624207</v>
      </c>
      <c r="AA20" s="26">
        <v>0.32444044947624207</v>
      </c>
      <c r="AB20" s="26">
        <v>0.31994304060935974</v>
      </c>
      <c r="AC20" s="26">
        <v>0.31820613145828247</v>
      </c>
      <c r="AD20" s="26">
        <v>0.31799647212028503</v>
      </c>
      <c r="AE20" s="26">
        <v>0.31524166464805603</v>
      </c>
      <c r="AF20" s="26">
        <v>0.3168993890285492</v>
      </c>
      <c r="AG20" s="26">
        <v>0.2952914535999298</v>
      </c>
      <c r="AH20" s="26">
        <v>0.2914169430732727</v>
      </c>
      <c r="AI20" s="26">
        <v>0.3229164481163025</v>
      </c>
      <c r="AJ20" s="26">
        <v>0.2906184494495392</v>
      </c>
      <c r="AK20" s="26">
        <v>5.449631214141846</v>
      </c>
      <c r="AL20" s="26">
        <v>5.573851585388184</v>
      </c>
      <c r="AM20" s="26">
        <v>5.576656818389893</v>
      </c>
      <c r="AN20" s="26">
        <v>6.016197204589844</v>
      </c>
      <c r="AO20" s="26">
        <v>5.277176856994629</v>
      </c>
      <c r="AP20" s="26">
        <v>4.199999809265137</v>
      </c>
      <c r="AQ20" s="26">
        <v>5.4026689529418945</v>
      </c>
      <c r="AR20" s="26">
        <v>5.4026689529418945</v>
      </c>
      <c r="AS20" s="26">
        <v>5.5735297203063965</v>
      </c>
      <c r="AT20" s="26">
        <v>5.620576858520508</v>
      </c>
      <c r="AU20" s="26">
        <v>5.6451029777526855</v>
      </c>
      <c r="AV20" s="26">
        <v>5.635012149810791</v>
      </c>
      <c r="AW20" s="26">
        <v>5.689999103546143</v>
      </c>
      <c r="AX20" s="26">
        <v>4.789985656738281</v>
      </c>
      <c r="AY20" s="26">
        <v>4.3575334548950195</v>
      </c>
      <c r="AZ20" s="26">
        <v>2.911794424057007</v>
      </c>
      <c r="BA20" s="26">
        <v>3.113229751586914</v>
      </c>
    </row>
    <row r="21" spans="2:53" ht="12.75">
      <c r="B21" s="25">
        <v>42094</v>
      </c>
      <c r="C21" s="26">
        <v>624.408203125</v>
      </c>
      <c r="D21" s="26">
        <v>624.6231689453125</v>
      </c>
      <c r="E21" s="26">
        <v>624.9112548828125</v>
      </c>
      <c r="F21" s="26">
        <v>525.1541137695312</v>
      </c>
      <c r="G21" s="26">
        <v>592.5255126953125</v>
      </c>
      <c r="H21" s="26">
        <v>649</v>
      </c>
      <c r="I21" s="26">
        <v>586.135498046875</v>
      </c>
      <c r="J21" s="26">
        <v>586.135498046875</v>
      </c>
      <c r="K21" s="26">
        <v>581.0355224609375</v>
      </c>
      <c r="L21" s="26">
        <v>581.0377197265625</v>
      </c>
      <c r="M21" s="26">
        <v>581.030517578125</v>
      </c>
      <c r="N21" s="26">
        <v>586.017578125</v>
      </c>
      <c r="O21" s="26">
        <v>587.8151245117188</v>
      </c>
      <c r="P21" s="26">
        <v>559.995849609375</v>
      </c>
      <c r="Q21" s="26">
        <v>570.52294921875</v>
      </c>
      <c r="R21" s="26">
        <v>618.4799194335938</v>
      </c>
      <c r="S21" s="26">
        <v>588.2555541992188</v>
      </c>
      <c r="T21" s="26">
        <v>0.33737891912460327</v>
      </c>
      <c r="U21" s="26">
        <v>0.3374845087528229</v>
      </c>
      <c r="V21" s="26">
        <v>0.3376898169517517</v>
      </c>
      <c r="W21" s="26">
        <v>0.28299999237060547</v>
      </c>
      <c r="X21" s="26">
        <v>0.33107227087020874</v>
      </c>
      <c r="Y21" s="26">
        <v>0.3880000114440918</v>
      </c>
      <c r="Z21" s="26">
        <v>0.3258570730686188</v>
      </c>
      <c r="AA21" s="26">
        <v>0.3258570730686188</v>
      </c>
      <c r="AB21" s="26">
        <v>0.3200714886188507</v>
      </c>
      <c r="AC21" s="26">
        <v>0.31890732049942017</v>
      </c>
      <c r="AD21" s="26">
        <v>0.3179905414581299</v>
      </c>
      <c r="AE21" s="26">
        <v>0.3143939673900604</v>
      </c>
      <c r="AF21" s="26">
        <v>0.3160780966281891</v>
      </c>
      <c r="AG21" s="26">
        <v>0.29072433710098267</v>
      </c>
      <c r="AH21" s="26">
        <v>0.294120728969574</v>
      </c>
      <c r="AI21" s="26">
        <v>0.3208673894405365</v>
      </c>
      <c r="AJ21" s="26">
        <v>0.2902018129825592</v>
      </c>
      <c r="AK21" s="26">
        <v>5.396783351898193</v>
      </c>
      <c r="AL21" s="26">
        <v>5.481049537658691</v>
      </c>
      <c r="AM21" s="26">
        <v>5.522292137145996</v>
      </c>
      <c r="AN21" s="26">
        <v>5.989147186279297</v>
      </c>
      <c r="AO21" s="26">
        <v>5.284214019775391</v>
      </c>
      <c r="AP21" s="26">
        <v>4.199999809265137</v>
      </c>
      <c r="AQ21" s="26">
        <v>5.3776044845581055</v>
      </c>
      <c r="AR21" s="26">
        <v>5.3776044845581055</v>
      </c>
      <c r="AS21" s="26">
        <v>5.559883117675781</v>
      </c>
      <c r="AT21" s="26">
        <v>5.60238790512085</v>
      </c>
      <c r="AU21" s="26">
        <v>5.636353015899658</v>
      </c>
      <c r="AV21" s="26">
        <v>5.582858562469482</v>
      </c>
      <c r="AW21" s="26">
        <v>5.657907962799072</v>
      </c>
      <c r="AX21" s="26">
        <v>4.6262335777282715</v>
      </c>
      <c r="AY21" s="26">
        <v>4.525267124176025</v>
      </c>
      <c r="AZ21" s="26">
        <v>2.9893181324005127</v>
      </c>
      <c r="BA21" s="26">
        <v>3.266467809677124</v>
      </c>
    </row>
    <row r="22" spans="2:53" ht="12.75">
      <c r="B22" s="25">
        <v>42095</v>
      </c>
      <c r="C22" s="26">
        <v>616.10546875</v>
      </c>
      <c r="D22" s="26">
        <v>623.8155517578125</v>
      </c>
      <c r="E22" s="26">
        <v>626.5914916992188</v>
      </c>
      <c r="F22" s="26">
        <v>520.660888671875</v>
      </c>
      <c r="G22" s="26">
        <v>594.0682983398438</v>
      </c>
      <c r="H22" s="26">
        <v>649</v>
      </c>
      <c r="I22" s="26">
        <v>587.5468139648438</v>
      </c>
      <c r="J22" s="26">
        <v>587.5468139648438</v>
      </c>
      <c r="K22" s="26">
        <v>581.033447265625</v>
      </c>
      <c r="L22" s="26">
        <v>581.0366821289062</v>
      </c>
      <c r="M22" s="26">
        <v>581.0362548828125</v>
      </c>
      <c r="N22" s="26">
        <v>587.5205688476562</v>
      </c>
      <c r="O22" s="26">
        <v>586.8700561523438</v>
      </c>
      <c r="P22" s="26">
        <v>542.3685302734375</v>
      </c>
      <c r="Q22" s="26">
        <v>567.5516967773438</v>
      </c>
      <c r="R22" s="26">
        <v>618.3771362304688</v>
      </c>
      <c r="S22" s="26">
        <v>586.38623046875</v>
      </c>
      <c r="T22" s="26">
        <v>0.33279478549957275</v>
      </c>
      <c r="U22" s="26">
        <v>0.3370436429977417</v>
      </c>
      <c r="V22" s="26">
        <v>0.3385971188545227</v>
      </c>
      <c r="W22" s="26">
        <v>0.2806355655193329</v>
      </c>
      <c r="X22" s="26">
        <v>0.3325209319591522</v>
      </c>
      <c r="Y22" s="26">
        <v>0.3880000114440918</v>
      </c>
      <c r="Z22" s="26">
        <v>0.3270284831523895</v>
      </c>
      <c r="AA22" s="26">
        <v>0.3270284831523895</v>
      </c>
      <c r="AB22" s="26">
        <v>0.32063058018684387</v>
      </c>
      <c r="AC22" s="26">
        <v>0.3198838233947754</v>
      </c>
      <c r="AD22" s="26">
        <v>0.31806957721710205</v>
      </c>
      <c r="AE22" s="26">
        <v>0.3135213553905487</v>
      </c>
      <c r="AF22" s="26">
        <v>0.31571802496910095</v>
      </c>
      <c r="AG22" s="26">
        <v>0.2721509635448456</v>
      </c>
      <c r="AH22" s="26">
        <v>0.29221609234809875</v>
      </c>
      <c r="AI22" s="26">
        <v>0.32032376527786255</v>
      </c>
      <c r="AJ22" s="26">
        <v>0.2898712456226349</v>
      </c>
      <c r="AK22" s="26">
        <v>5.3369460105896</v>
      </c>
      <c r="AL22" s="26">
        <v>5.4408721923828125</v>
      </c>
      <c r="AM22" s="26">
        <v>5.461002349853516</v>
      </c>
      <c r="AN22" s="26">
        <v>5.957666873931885</v>
      </c>
      <c r="AO22" s="26">
        <v>5.25496768951416</v>
      </c>
      <c r="AP22" s="26">
        <v>4.199999809265137</v>
      </c>
      <c r="AQ22" s="26">
        <v>5.356280326843262</v>
      </c>
      <c r="AR22" s="26">
        <v>5.356280326843262</v>
      </c>
      <c r="AS22" s="26">
        <v>5.535423755645752</v>
      </c>
      <c r="AT22" s="26">
        <v>5.577801704406738</v>
      </c>
      <c r="AU22" s="26">
        <v>5.624402046203613</v>
      </c>
      <c r="AV22" s="26">
        <v>5.50694465637207</v>
      </c>
      <c r="AW22" s="26">
        <v>5.647305011749268</v>
      </c>
      <c r="AX22" s="26">
        <v>3.892134189605713</v>
      </c>
      <c r="AY22" s="26">
        <v>4.506066799163818</v>
      </c>
      <c r="AZ22" s="26">
        <v>2.9973437786102295</v>
      </c>
      <c r="BA22" s="26">
        <v>3.3656516075134277</v>
      </c>
    </row>
    <row r="23" spans="2:53" ht="12.75">
      <c r="B23" s="25">
        <v>42096</v>
      </c>
      <c r="C23" s="26">
        <v>599.1804809570312</v>
      </c>
      <c r="D23" s="26">
        <v>618.0316162109375</v>
      </c>
      <c r="E23" s="26">
        <v>625.0218505859375</v>
      </c>
      <c r="F23" s="26">
        <v>497.3155822753906</v>
      </c>
      <c r="G23" s="26">
        <v>593.9906005859375</v>
      </c>
      <c r="H23" s="26">
        <v>648.978271484375</v>
      </c>
      <c r="I23" s="26">
        <v>588.8654174804688</v>
      </c>
      <c r="J23" s="26">
        <v>588.8654174804688</v>
      </c>
      <c r="K23" s="26">
        <v>581.0316162109375</v>
      </c>
      <c r="L23" s="26">
        <v>581.0342407226562</v>
      </c>
      <c r="M23" s="26">
        <v>581.0365600585938</v>
      </c>
      <c r="N23" s="26">
        <v>586.5320434570312</v>
      </c>
      <c r="O23" s="26">
        <v>585.4697875976562</v>
      </c>
      <c r="P23" s="26">
        <v>561.7218017578125</v>
      </c>
      <c r="Q23" s="26">
        <v>562.2884521484375</v>
      </c>
      <c r="R23" s="26">
        <v>620.0370483398438</v>
      </c>
      <c r="S23" s="26">
        <v>584.5738525390625</v>
      </c>
      <c r="T23" s="26">
        <v>0.32345137000083923</v>
      </c>
      <c r="U23" s="26">
        <v>0.333854615688324</v>
      </c>
      <c r="V23" s="26">
        <v>0.3377281427383423</v>
      </c>
      <c r="W23" s="26">
        <v>0.26762130856513977</v>
      </c>
      <c r="X23" s="26">
        <v>0.3321021497249603</v>
      </c>
      <c r="Y23" s="26">
        <v>0.3879779875278473</v>
      </c>
      <c r="Z23" s="26">
        <v>0.32810211181640625</v>
      </c>
      <c r="AA23" s="26">
        <v>0.32810211181640625</v>
      </c>
      <c r="AB23" s="26">
        <v>0.32099205255508423</v>
      </c>
      <c r="AC23" s="26">
        <v>0.32043465971946716</v>
      </c>
      <c r="AD23" s="26">
        <v>0.319589763879776</v>
      </c>
      <c r="AE23" s="26">
        <v>0.3143259882926941</v>
      </c>
      <c r="AF23" s="26">
        <v>0.3150823414325714</v>
      </c>
      <c r="AG23" s="26">
        <v>0.2902046740055084</v>
      </c>
      <c r="AH23" s="26">
        <v>0.28956398367881775</v>
      </c>
      <c r="AI23" s="26">
        <v>0.3164902627468109</v>
      </c>
      <c r="AJ23" s="26">
        <v>0.2901984751224518</v>
      </c>
      <c r="AK23" s="26">
        <v>5.296749591827393</v>
      </c>
      <c r="AL23" s="26">
        <v>5.384942531585693</v>
      </c>
      <c r="AM23" s="26">
        <v>5.409391403198242</v>
      </c>
      <c r="AN23" s="26">
        <v>5.844094276428223</v>
      </c>
      <c r="AO23" s="26">
        <v>5.262945175170898</v>
      </c>
      <c r="AP23" s="26">
        <v>4.200418949127197</v>
      </c>
      <c r="AQ23" s="26">
        <v>5.336559295654297</v>
      </c>
      <c r="AR23" s="26">
        <v>5.336559295654297</v>
      </c>
      <c r="AS23" s="26">
        <v>5.514648914337158</v>
      </c>
      <c r="AT23" s="26">
        <v>5.544387340545654</v>
      </c>
      <c r="AU23" s="26">
        <v>5.581090927124023</v>
      </c>
      <c r="AV23" s="26">
        <v>5.498782634735107</v>
      </c>
      <c r="AW23" s="26">
        <v>5.620998382568359</v>
      </c>
      <c r="AX23" s="26">
        <v>4.619987487792969</v>
      </c>
      <c r="AY23" s="26">
        <v>4.460246562957764</v>
      </c>
      <c r="AZ23" s="26">
        <v>3.0701441764831543</v>
      </c>
      <c r="BA23" s="26">
        <v>3.495084762573242</v>
      </c>
    </row>
    <row r="24" spans="2:53" ht="12.75">
      <c r="B24" s="25">
        <v>42097</v>
      </c>
      <c r="C24" s="26">
        <v>579.0802001953125</v>
      </c>
      <c r="D24" s="26">
        <v>606.310546875</v>
      </c>
      <c r="E24" s="26">
        <v>623.0478515625</v>
      </c>
      <c r="F24" s="26">
        <v>486.47845458984375</v>
      </c>
      <c r="G24" s="26">
        <v>594.108642578125</v>
      </c>
      <c r="H24" s="26">
        <v>648.9454345703125</v>
      </c>
      <c r="I24" s="26">
        <v>589.7349853515625</v>
      </c>
      <c r="J24" s="26">
        <v>589.7349853515625</v>
      </c>
      <c r="K24" s="26">
        <v>581.0296020507812</v>
      </c>
      <c r="L24" s="26">
        <v>581.0321655273438</v>
      </c>
      <c r="M24" s="26">
        <v>581.034912109375</v>
      </c>
      <c r="N24" s="26">
        <v>584.8883056640625</v>
      </c>
      <c r="O24" s="26">
        <v>587.3043212890625</v>
      </c>
      <c r="P24" s="26">
        <v>559.4828491210938</v>
      </c>
      <c r="Q24" s="26">
        <v>551.6375732421875</v>
      </c>
      <c r="R24" s="26">
        <v>614.7194213867188</v>
      </c>
      <c r="S24" s="26">
        <v>582.9109497070312</v>
      </c>
      <c r="T24" s="26">
        <v>0.3123553395271301</v>
      </c>
      <c r="U24" s="26">
        <v>0.3273859918117523</v>
      </c>
      <c r="V24" s="26">
        <v>0.3366384208202362</v>
      </c>
      <c r="W24" s="26">
        <v>0.261414110660553</v>
      </c>
      <c r="X24" s="26">
        <v>0.3317941725254059</v>
      </c>
      <c r="Y24" s="26">
        <v>0.3879444897174835</v>
      </c>
      <c r="Z24" s="26">
        <v>0.32874688506126404</v>
      </c>
      <c r="AA24" s="26">
        <v>0.32874688506126404</v>
      </c>
      <c r="AB24" s="26">
        <v>0.3209925889968872</v>
      </c>
      <c r="AC24" s="26">
        <v>0.3208458125591278</v>
      </c>
      <c r="AD24" s="26">
        <v>0.3200966417789459</v>
      </c>
      <c r="AE24" s="26">
        <v>0.3153991401195526</v>
      </c>
      <c r="AF24" s="26">
        <v>0.3117956519126892</v>
      </c>
      <c r="AG24" s="26">
        <v>0.28864920139312744</v>
      </c>
      <c r="AH24" s="26">
        <v>0.28096452355384827</v>
      </c>
      <c r="AI24" s="26">
        <v>0.30760180950164795</v>
      </c>
      <c r="AJ24" s="26">
        <v>0.29048478603363037</v>
      </c>
      <c r="AK24" s="26">
        <v>5.28425407409668</v>
      </c>
      <c r="AL24" s="26">
        <v>5.338467597961426</v>
      </c>
      <c r="AM24" s="26">
        <v>5.387109279632568</v>
      </c>
      <c r="AN24" s="26">
        <v>5.791914463043213</v>
      </c>
      <c r="AO24" s="26">
        <v>5.264974117279053</v>
      </c>
      <c r="AP24" s="26">
        <v>4.201054573059082</v>
      </c>
      <c r="AQ24" s="26">
        <v>5.324429988861084</v>
      </c>
      <c r="AR24" s="26">
        <v>5.324429988861084</v>
      </c>
      <c r="AS24" s="26">
        <v>5.510132312774658</v>
      </c>
      <c r="AT24" s="26">
        <v>5.523473739624023</v>
      </c>
      <c r="AU24" s="26">
        <v>5.558537483215332</v>
      </c>
      <c r="AV24" s="26">
        <v>5.528975486755371</v>
      </c>
      <c r="AW24" s="26">
        <v>5.450188159942627</v>
      </c>
      <c r="AX24" s="26">
        <v>4.5634918212890625</v>
      </c>
      <c r="AY24" s="26">
        <v>4.191581726074219</v>
      </c>
      <c r="AZ24" s="26">
        <v>3.45658540725708</v>
      </c>
      <c r="BA24" s="26">
        <v>3.6012017726898193</v>
      </c>
    </row>
    <row r="25" spans="2:53" ht="12.75">
      <c r="B25" s="25">
        <v>42098</v>
      </c>
      <c r="C25" s="26">
        <v>561.7261352539062</v>
      </c>
      <c r="D25" s="26">
        <v>590.6797485351562</v>
      </c>
      <c r="E25" s="26">
        <v>619.77294921875</v>
      </c>
      <c r="F25" s="26">
        <v>490.73822021484375</v>
      </c>
      <c r="G25" s="26">
        <v>594.505859375</v>
      </c>
      <c r="H25" s="26">
        <v>648.9400024414062</v>
      </c>
      <c r="I25" s="26">
        <v>590.5712890625</v>
      </c>
      <c r="J25" s="26">
        <v>590.5712890625</v>
      </c>
      <c r="K25" s="26">
        <v>580.935546875</v>
      </c>
      <c r="L25" s="26">
        <v>581.0155029296875</v>
      </c>
      <c r="M25" s="26">
        <v>581.0314331054688</v>
      </c>
      <c r="N25" s="26">
        <v>585.7265625</v>
      </c>
      <c r="O25" s="26">
        <v>588.3555908203125</v>
      </c>
      <c r="P25" s="26">
        <v>553.3264770507812</v>
      </c>
      <c r="Q25" s="26">
        <v>537.038818359375</v>
      </c>
      <c r="R25" s="26">
        <v>588.6229248046875</v>
      </c>
      <c r="S25" s="26">
        <v>581.199462890625</v>
      </c>
      <c r="T25" s="26">
        <v>0.3027753233909607</v>
      </c>
      <c r="U25" s="26">
        <v>0.3187580704689026</v>
      </c>
      <c r="V25" s="26">
        <v>0.3348272442817688</v>
      </c>
      <c r="W25" s="26">
        <v>0.2636682391166687</v>
      </c>
      <c r="X25" s="26">
        <v>0.331666499376297</v>
      </c>
      <c r="Y25" s="26">
        <v>0.3879389464855194</v>
      </c>
      <c r="Z25" s="26">
        <v>0.32929176092147827</v>
      </c>
      <c r="AA25" s="26">
        <v>0.32929176092147827</v>
      </c>
      <c r="AB25" s="26">
        <v>0.32099103927612305</v>
      </c>
      <c r="AC25" s="26">
        <v>0.32090917229652405</v>
      </c>
      <c r="AD25" s="26">
        <v>0.3204403519630432</v>
      </c>
      <c r="AE25" s="26">
        <v>0.3150443136692047</v>
      </c>
      <c r="AF25" s="26">
        <v>0.307332843542099</v>
      </c>
      <c r="AG25" s="26">
        <v>0.28256458044052124</v>
      </c>
      <c r="AH25" s="26">
        <v>0.2670552134513855</v>
      </c>
      <c r="AI25" s="26">
        <v>0.29090479016304016</v>
      </c>
      <c r="AJ25" s="26">
        <v>0.29063770174980164</v>
      </c>
      <c r="AK25" s="26">
        <v>5.301251411437988</v>
      </c>
      <c r="AL25" s="26">
        <v>5.312236785888672</v>
      </c>
      <c r="AM25" s="26">
        <v>5.362864971160889</v>
      </c>
      <c r="AN25" s="26">
        <v>5.769172191619873</v>
      </c>
      <c r="AO25" s="26">
        <v>5.2602996826171875</v>
      </c>
      <c r="AP25" s="26">
        <v>4.201159477233887</v>
      </c>
      <c r="AQ25" s="26">
        <v>5.313149929046631</v>
      </c>
      <c r="AR25" s="26">
        <v>5.313149929046631</v>
      </c>
      <c r="AS25" s="26">
        <v>5.505542755126953</v>
      </c>
      <c r="AT25" s="26">
        <v>5.5169148445129395</v>
      </c>
      <c r="AU25" s="26">
        <v>5.541616439819336</v>
      </c>
      <c r="AV25" s="26">
        <v>5.488279342651367</v>
      </c>
      <c r="AW25" s="26">
        <v>5.230751991271973</v>
      </c>
      <c r="AX25" s="26">
        <v>4.312812805175781</v>
      </c>
      <c r="AY25" s="26">
        <v>3.6668331623077393</v>
      </c>
      <c r="AZ25" s="26">
        <v>3.4828686714172363</v>
      </c>
      <c r="BA25" s="26">
        <v>3.6970038414001465</v>
      </c>
    </row>
    <row r="26" spans="2:53" ht="12.75">
      <c r="B26" s="25">
        <v>42099</v>
      </c>
      <c r="C26" s="26">
        <v>547.34130859375</v>
      </c>
      <c r="D26" s="26">
        <v>574.2982177734375</v>
      </c>
      <c r="E26" s="26">
        <v>615.9541625976562</v>
      </c>
      <c r="F26" s="26">
        <v>503.1174621582031</v>
      </c>
      <c r="G26" s="26">
        <v>594.8577270507812</v>
      </c>
      <c r="H26" s="26">
        <v>648.934814453125</v>
      </c>
      <c r="I26" s="26">
        <v>591.327392578125</v>
      </c>
      <c r="J26" s="26">
        <v>591.327392578125</v>
      </c>
      <c r="K26" s="26">
        <v>580.7992553710938</v>
      </c>
      <c r="L26" s="26">
        <v>580.9434814453125</v>
      </c>
      <c r="M26" s="26">
        <v>581.0083618164062</v>
      </c>
      <c r="N26" s="26">
        <v>585.517822265625</v>
      </c>
      <c r="O26" s="26">
        <v>586.1804809570312</v>
      </c>
      <c r="P26" s="26">
        <v>557.9183959960938</v>
      </c>
      <c r="Q26" s="26">
        <v>525.8284301757812</v>
      </c>
      <c r="R26" s="26">
        <v>576.5840454101562</v>
      </c>
      <c r="S26" s="26">
        <v>578.8045043945312</v>
      </c>
      <c r="T26" s="26">
        <v>0.2948344349861145</v>
      </c>
      <c r="U26" s="26">
        <v>0.30971527099609375</v>
      </c>
      <c r="V26" s="26">
        <v>0.33275526762008667</v>
      </c>
      <c r="W26" s="26">
        <v>0.2705535590648651</v>
      </c>
      <c r="X26" s="26">
        <v>0.3315238356590271</v>
      </c>
      <c r="Y26" s="26">
        <v>0.38793352246284485</v>
      </c>
      <c r="Z26" s="26">
        <v>0.32971450686454773</v>
      </c>
      <c r="AA26" s="26">
        <v>0.32971450686454773</v>
      </c>
      <c r="AB26" s="26">
        <v>0.3210020363330841</v>
      </c>
      <c r="AC26" s="26">
        <v>0.3209438621997833</v>
      </c>
      <c r="AD26" s="26">
        <v>0.32065802812576294</v>
      </c>
      <c r="AE26" s="26">
        <v>0.3164893388748169</v>
      </c>
      <c r="AF26" s="26">
        <v>0.3080363869667053</v>
      </c>
      <c r="AG26" s="26">
        <v>0.2815614342689514</v>
      </c>
      <c r="AH26" s="26">
        <v>0.25586947798728943</v>
      </c>
      <c r="AI26" s="26">
        <v>0.28380271792411804</v>
      </c>
      <c r="AJ26" s="26">
        <v>0.29032257199287415</v>
      </c>
      <c r="AK26" s="26">
        <v>5.332122325897217</v>
      </c>
      <c r="AL26" s="26">
        <v>5.309068202972412</v>
      </c>
      <c r="AM26" s="26">
        <v>5.339881896972656</v>
      </c>
      <c r="AN26" s="26">
        <v>5.742647647857666</v>
      </c>
      <c r="AO26" s="26">
        <v>5.253582954406738</v>
      </c>
      <c r="AP26" s="26">
        <v>4.201261043548584</v>
      </c>
      <c r="AQ26" s="26">
        <v>5.302839279174805</v>
      </c>
      <c r="AR26" s="26">
        <v>5.302839279174805</v>
      </c>
      <c r="AS26" s="26">
        <v>5.495138645172119</v>
      </c>
      <c r="AT26" s="26">
        <v>5.50937032699585</v>
      </c>
      <c r="AU26" s="26">
        <v>5.528868198394775</v>
      </c>
      <c r="AV26" s="26">
        <v>5.457474708557129</v>
      </c>
      <c r="AW26" s="26">
        <v>5.244133472442627</v>
      </c>
      <c r="AX26" s="26">
        <v>4.239220142364502</v>
      </c>
      <c r="AY26" s="26">
        <v>3.232773780822754</v>
      </c>
      <c r="AZ26" s="26">
        <v>3.401219606399536</v>
      </c>
      <c r="BA26" s="26">
        <v>3.778258800506592</v>
      </c>
    </row>
    <row r="27" spans="2:53" ht="12.75">
      <c r="B27" s="25">
        <v>42100</v>
      </c>
      <c r="C27" s="26">
        <v>535.0604858398438</v>
      </c>
      <c r="D27" s="26">
        <v>559.027587890625</v>
      </c>
      <c r="E27" s="26">
        <v>602.0314331054688</v>
      </c>
      <c r="F27" s="26">
        <v>519.1585693359375</v>
      </c>
      <c r="G27" s="26">
        <v>594.8619384765625</v>
      </c>
      <c r="H27" s="26">
        <v>648.9343872070312</v>
      </c>
      <c r="I27" s="26">
        <v>592.011962890625</v>
      </c>
      <c r="J27" s="26">
        <v>592.011962890625</v>
      </c>
      <c r="K27" s="26">
        <v>580.7625122070312</v>
      </c>
      <c r="L27" s="26">
        <v>580.860107421875</v>
      </c>
      <c r="M27" s="26">
        <v>580.955810546875</v>
      </c>
      <c r="N27" s="26">
        <v>585.4716796875</v>
      </c>
      <c r="O27" s="26">
        <v>586.2938842773438</v>
      </c>
      <c r="P27" s="26">
        <v>557.8408813476562</v>
      </c>
      <c r="Q27" s="26">
        <v>524.299560546875</v>
      </c>
      <c r="R27" s="26">
        <v>570.8866577148438</v>
      </c>
      <c r="S27" s="26">
        <v>575.6153564453125</v>
      </c>
      <c r="T27" s="26">
        <v>0.28805503249168396</v>
      </c>
      <c r="U27" s="26">
        <v>0.3012855350971222</v>
      </c>
      <c r="V27" s="26">
        <v>0.32503554224967957</v>
      </c>
      <c r="W27" s="26">
        <v>0.27945369482040405</v>
      </c>
      <c r="X27" s="26">
        <v>0.3312009871006012</v>
      </c>
      <c r="Y27" s="26">
        <v>0.38793307542800903</v>
      </c>
      <c r="Z27" s="26">
        <v>0.33003348112106323</v>
      </c>
      <c r="AA27" s="26">
        <v>0.33003348112106323</v>
      </c>
      <c r="AB27" s="26">
        <v>0.32115328311920166</v>
      </c>
      <c r="AC27" s="26">
        <v>0.32100585103034973</v>
      </c>
      <c r="AD27" s="26">
        <v>0.320804238319397</v>
      </c>
      <c r="AE27" s="26">
        <v>0.31696611642837524</v>
      </c>
      <c r="AF27" s="26">
        <v>0.3081969916820526</v>
      </c>
      <c r="AG27" s="26">
        <v>0.28004902601242065</v>
      </c>
      <c r="AH27" s="26">
        <v>0.253770649433136</v>
      </c>
      <c r="AI27" s="26">
        <v>0.28369683027267456</v>
      </c>
      <c r="AJ27" s="26">
        <v>0.2891674041748047</v>
      </c>
      <c r="AK27" s="26">
        <v>5.367693901062012</v>
      </c>
      <c r="AL27" s="26">
        <v>5.323960781097412</v>
      </c>
      <c r="AM27" s="26">
        <v>5.305269718170166</v>
      </c>
      <c r="AN27" s="26">
        <v>5.713286876678467</v>
      </c>
      <c r="AO27" s="26">
        <v>5.246243000030518</v>
      </c>
      <c r="AP27" s="26">
        <v>4.201269149780273</v>
      </c>
      <c r="AQ27" s="26">
        <v>5.292692184448242</v>
      </c>
      <c r="AR27" s="26">
        <v>5.292692184448242</v>
      </c>
      <c r="AS27" s="26">
        <v>5.480205535888672</v>
      </c>
      <c r="AT27" s="26">
        <v>5.498833179473877</v>
      </c>
      <c r="AU27" s="26">
        <v>5.517251014709473</v>
      </c>
      <c r="AV27" s="26">
        <v>5.437248229980469</v>
      </c>
      <c r="AW27" s="26">
        <v>5.227088451385498</v>
      </c>
      <c r="AX27" s="26">
        <v>4.152340888977051</v>
      </c>
      <c r="AY27" s="26">
        <v>3.155864715576172</v>
      </c>
      <c r="AZ27" s="26">
        <v>3.497573137283325</v>
      </c>
      <c r="BA27" s="26">
        <v>3.82072377204895</v>
      </c>
    </row>
    <row r="28" spans="2:53" ht="12.75">
      <c r="B28" s="25">
        <v>42101</v>
      </c>
      <c r="C28" s="26">
        <v>523.7416381835938</v>
      </c>
      <c r="D28" s="26">
        <v>545.330810546875</v>
      </c>
      <c r="E28" s="26">
        <v>583.1409301757812</v>
      </c>
      <c r="F28" s="26">
        <v>537.6126708984375</v>
      </c>
      <c r="G28" s="26">
        <v>594.0274047851562</v>
      </c>
      <c r="H28" s="26">
        <v>648.9338989257812</v>
      </c>
      <c r="I28" s="26">
        <v>592.4887084960938</v>
      </c>
      <c r="J28" s="26">
        <v>592.4887084960938</v>
      </c>
      <c r="K28" s="26">
        <v>581.0130004882812</v>
      </c>
      <c r="L28" s="26">
        <v>580.8681030273438</v>
      </c>
      <c r="M28" s="26">
        <v>580.90673828125</v>
      </c>
      <c r="N28" s="26">
        <v>582.2862548828125</v>
      </c>
      <c r="O28" s="26">
        <v>586.6234130859375</v>
      </c>
      <c r="P28" s="26">
        <v>557.5875854492188</v>
      </c>
      <c r="Q28" s="26">
        <v>536.3435668945312</v>
      </c>
      <c r="R28" s="26">
        <v>572.635498046875</v>
      </c>
      <c r="S28" s="26">
        <v>571.3328857421875</v>
      </c>
      <c r="T28" s="26">
        <v>0.28180673718452454</v>
      </c>
      <c r="U28" s="26">
        <v>0.29372453689575195</v>
      </c>
      <c r="V28" s="26">
        <v>0.3146200478076935</v>
      </c>
      <c r="W28" s="26">
        <v>0.28961509466171265</v>
      </c>
      <c r="X28" s="26">
        <v>0.33042436838150024</v>
      </c>
      <c r="Y28" s="26">
        <v>0.38793259859085083</v>
      </c>
      <c r="Z28" s="26">
        <v>0.3301874101161957</v>
      </c>
      <c r="AA28" s="26">
        <v>0.3301874101161957</v>
      </c>
      <c r="AB28" s="26">
        <v>0.3214803636074066</v>
      </c>
      <c r="AC28" s="26">
        <v>0.3211440145969391</v>
      </c>
      <c r="AD28" s="26">
        <v>0.3209298551082611</v>
      </c>
      <c r="AE28" s="26">
        <v>0.31955593824386597</v>
      </c>
      <c r="AF28" s="26">
        <v>0.30863070487976074</v>
      </c>
      <c r="AG28" s="26">
        <v>0.28126630187034607</v>
      </c>
      <c r="AH28" s="26">
        <v>0.26506492495536804</v>
      </c>
      <c r="AI28" s="26">
        <v>0.28823015093803406</v>
      </c>
      <c r="AJ28" s="26">
        <v>0.28669628500938416</v>
      </c>
      <c r="AK28" s="26">
        <v>5.396733283996582</v>
      </c>
      <c r="AL28" s="26">
        <v>5.348877906799316</v>
      </c>
      <c r="AM28" s="26">
        <v>5.287909030914307</v>
      </c>
      <c r="AN28" s="26">
        <v>5.681949615478516</v>
      </c>
      <c r="AO28" s="26">
        <v>5.236921787261963</v>
      </c>
      <c r="AP28" s="26">
        <v>4.201278209686279</v>
      </c>
      <c r="AQ28" s="26">
        <v>5.282841205596924</v>
      </c>
      <c r="AR28" s="26">
        <v>5.282841205596924</v>
      </c>
      <c r="AS28" s="26">
        <v>5.465683937072754</v>
      </c>
      <c r="AT28" s="26">
        <v>5.486442565917969</v>
      </c>
      <c r="AU28" s="26">
        <v>5.505494117736816</v>
      </c>
      <c r="AV28" s="26">
        <v>5.508955001831055</v>
      </c>
      <c r="AW28" s="26">
        <v>5.166176795959473</v>
      </c>
      <c r="AX28" s="26">
        <v>4.191220760345459</v>
      </c>
      <c r="AY28" s="26">
        <v>3.6098315715789795</v>
      </c>
      <c r="AZ28" s="26">
        <v>3.6911773681640625</v>
      </c>
      <c r="BA28" s="26">
        <v>3.8039331436157227</v>
      </c>
    </row>
    <row r="29" spans="2:53" ht="12.75">
      <c r="B29" s="25">
        <v>42102</v>
      </c>
      <c r="C29" s="26">
        <v>513.18505859375</v>
      </c>
      <c r="D29" s="26">
        <v>532.9534301757812</v>
      </c>
      <c r="E29" s="26">
        <v>564.0056762695312</v>
      </c>
      <c r="F29" s="26">
        <v>554.2190551757812</v>
      </c>
      <c r="G29" s="26">
        <v>592.111572265625</v>
      </c>
      <c r="H29" s="26">
        <v>648.9338989257812</v>
      </c>
      <c r="I29" s="26">
        <v>592.6024780273438</v>
      </c>
      <c r="J29" s="26">
        <v>592.6024780273438</v>
      </c>
      <c r="K29" s="26">
        <v>581.5878295898438</v>
      </c>
      <c r="L29" s="26">
        <v>581.07421875</v>
      </c>
      <c r="M29" s="26">
        <v>580.931640625</v>
      </c>
      <c r="N29" s="26">
        <v>582.1082153320312</v>
      </c>
      <c r="O29" s="26">
        <v>586.3031616210938</v>
      </c>
      <c r="P29" s="26">
        <v>558.1982421875</v>
      </c>
      <c r="Q29" s="26">
        <v>533.9013671875</v>
      </c>
      <c r="R29" s="26">
        <v>571.2565307617188</v>
      </c>
      <c r="S29" s="26">
        <v>566.2619018554688</v>
      </c>
      <c r="T29" s="26">
        <v>0.27597925066947937</v>
      </c>
      <c r="U29" s="26">
        <v>0.286891907453537</v>
      </c>
      <c r="V29" s="26">
        <v>0.30403465032577515</v>
      </c>
      <c r="W29" s="26">
        <v>0.29872357845306396</v>
      </c>
      <c r="X29" s="26">
        <v>0.3290695250034332</v>
      </c>
      <c r="Y29" s="26">
        <v>0.38793259859085083</v>
      </c>
      <c r="Z29" s="26">
        <v>0.33010250329971313</v>
      </c>
      <c r="AA29" s="26">
        <v>0.33010250329971313</v>
      </c>
      <c r="AB29" s="26">
        <v>0.32203567028045654</v>
      </c>
      <c r="AC29" s="26">
        <v>0.3214360475540161</v>
      </c>
      <c r="AD29" s="26">
        <v>0.32109886407852173</v>
      </c>
      <c r="AE29" s="26">
        <v>0.31988832354545593</v>
      </c>
      <c r="AF29" s="26">
        <v>0.30938488245010376</v>
      </c>
      <c r="AG29" s="26">
        <v>0.28137168288230896</v>
      </c>
      <c r="AH29" s="26">
        <v>0.26292699575424194</v>
      </c>
      <c r="AI29" s="26">
        <v>0.28774845600128174</v>
      </c>
      <c r="AJ29" s="26">
        <v>0.28324568271636963</v>
      </c>
      <c r="AK29" s="26">
        <v>5.412858963012695</v>
      </c>
      <c r="AL29" s="26">
        <v>5.3748040199279785</v>
      </c>
      <c r="AM29" s="26">
        <v>5.300260066986084</v>
      </c>
      <c r="AN29" s="26">
        <v>5.654216766357422</v>
      </c>
      <c r="AO29" s="26">
        <v>5.2293701171875</v>
      </c>
      <c r="AP29" s="26">
        <v>4.201278209686279</v>
      </c>
      <c r="AQ29" s="26">
        <v>5.27319860458374</v>
      </c>
      <c r="AR29" s="26">
        <v>5.27319860458374</v>
      </c>
      <c r="AS29" s="26">
        <v>5.451202869415283</v>
      </c>
      <c r="AT29" s="26">
        <v>5.473108768463135</v>
      </c>
      <c r="AU29" s="26">
        <v>5.493142127990723</v>
      </c>
      <c r="AV29" s="26">
        <v>5.498724460601807</v>
      </c>
      <c r="AW29" s="26">
        <v>5.154761791229248</v>
      </c>
      <c r="AX29" s="26">
        <v>4.165809631347656</v>
      </c>
      <c r="AY29" s="26">
        <v>3.53072452545166</v>
      </c>
      <c r="AZ29" s="26">
        <v>3.7390196323394775</v>
      </c>
      <c r="BA29" s="26">
        <v>3.741368532180786</v>
      </c>
    </row>
    <row r="30" spans="2:53" ht="12.75">
      <c r="B30" s="25">
        <v>42103</v>
      </c>
      <c r="C30" s="26">
        <v>503.80078125</v>
      </c>
      <c r="D30" s="26">
        <v>521.6762084960938</v>
      </c>
      <c r="E30" s="26">
        <v>550.732421875</v>
      </c>
      <c r="F30" s="26">
        <v>568.4297485351562</v>
      </c>
      <c r="G30" s="26">
        <v>590.5701904296875</v>
      </c>
      <c r="H30" s="26">
        <v>648.9338989257812</v>
      </c>
      <c r="I30" s="26">
        <v>592.3820190429688</v>
      </c>
      <c r="J30" s="26">
        <v>592.3820190429688</v>
      </c>
      <c r="K30" s="26">
        <v>582.324462890625</v>
      </c>
      <c r="L30" s="26">
        <v>581.4465942382812</v>
      </c>
      <c r="M30" s="26">
        <v>581.0702514648438</v>
      </c>
      <c r="N30" s="26">
        <v>582.0616455078125</v>
      </c>
      <c r="O30" s="26">
        <v>584.1329345703125</v>
      </c>
      <c r="P30" s="26">
        <v>556.7732543945312</v>
      </c>
      <c r="Q30" s="26">
        <v>532.6512451171875</v>
      </c>
      <c r="R30" s="26">
        <v>569.5269165039062</v>
      </c>
      <c r="S30" s="26">
        <v>561.6447143554688</v>
      </c>
      <c r="T30" s="26">
        <v>0.270798921585083</v>
      </c>
      <c r="U30" s="26">
        <v>0.2806665897369385</v>
      </c>
      <c r="V30" s="26">
        <v>0.296705961227417</v>
      </c>
      <c r="W30" s="26">
        <v>0.30656710267066956</v>
      </c>
      <c r="X30" s="26">
        <v>0.3280603289604187</v>
      </c>
      <c r="Y30" s="26">
        <v>0.38793259859085083</v>
      </c>
      <c r="Z30" s="26">
        <v>0.32983648777008057</v>
      </c>
      <c r="AA30" s="26">
        <v>0.32983648777008057</v>
      </c>
      <c r="AB30" s="26">
        <v>0.32268226146698</v>
      </c>
      <c r="AC30" s="26">
        <v>0.3218304216861725</v>
      </c>
      <c r="AD30" s="26">
        <v>0.32132676243782043</v>
      </c>
      <c r="AE30" s="26">
        <v>0.3200210928916931</v>
      </c>
      <c r="AF30" s="26">
        <v>0.3112550377845764</v>
      </c>
      <c r="AG30" s="26">
        <v>0.2807472050189972</v>
      </c>
      <c r="AH30" s="26">
        <v>0.2615416646003723</v>
      </c>
      <c r="AI30" s="26">
        <v>0.28531044721603394</v>
      </c>
      <c r="AJ30" s="26">
        <v>0.28001654148101807</v>
      </c>
      <c r="AK30" s="26">
        <v>5.418756484985352</v>
      </c>
      <c r="AL30" s="26">
        <v>5.3950605392456055</v>
      </c>
      <c r="AM30" s="26">
        <v>5.325196743011475</v>
      </c>
      <c r="AN30" s="26">
        <v>5.628986835479736</v>
      </c>
      <c r="AO30" s="26">
        <v>5.226537704467773</v>
      </c>
      <c r="AP30" s="26">
        <v>4.201278209686279</v>
      </c>
      <c r="AQ30" s="26">
        <v>5.265415191650391</v>
      </c>
      <c r="AR30" s="26">
        <v>5.265415191650391</v>
      </c>
      <c r="AS30" s="26">
        <v>5.437188625335693</v>
      </c>
      <c r="AT30" s="26">
        <v>5.4608612060546875</v>
      </c>
      <c r="AU30" s="26">
        <v>5.481912612915039</v>
      </c>
      <c r="AV30" s="26">
        <v>5.489014625549316</v>
      </c>
      <c r="AW30" s="26">
        <v>5.199646472930908</v>
      </c>
      <c r="AX30" s="26">
        <v>4.091445446014404</v>
      </c>
      <c r="AY30" s="26">
        <v>3.466261863708496</v>
      </c>
      <c r="AZ30" s="26">
        <v>3.731283187866211</v>
      </c>
      <c r="BA30" s="26">
        <v>3.6805856227874756</v>
      </c>
    </row>
    <row r="31" spans="2:53" ht="12.75">
      <c r="B31" s="25">
        <v>42104</v>
      </c>
      <c r="C31" s="26">
        <v>496.1434631347656</v>
      </c>
      <c r="D31" s="26">
        <v>511.5850524902344</v>
      </c>
      <c r="E31" s="26">
        <v>537.8734130859375</v>
      </c>
      <c r="F31" s="26">
        <v>580.5528564453125</v>
      </c>
      <c r="G31" s="26">
        <v>589.0298461914062</v>
      </c>
      <c r="H31" s="26">
        <v>648.9310302734375</v>
      </c>
      <c r="I31" s="26">
        <v>591.9908447265625</v>
      </c>
      <c r="J31" s="26">
        <v>591.9908447265625</v>
      </c>
      <c r="K31" s="26">
        <v>582.93896484375</v>
      </c>
      <c r="L31" s="26">
        <v>581.8800048828125</v>
      </c>
      <c r="M31" s="26">
        <v>581.2855224609375</v>
      </c>
      <c r="N31" s="26">
        <v>582.045166015625</v>
      </c>
      <c r="O31" s="26">
        <v>583.3419799804688</v>
      </c>
      <c r="P31" s="26">
        <v>551.6732177734375</v>
      </c>
      <c r="Q31" s="26">
        <v>535.3406372070312</v>
      </c>
      <c r="R31" s="26">
        <v>572.610107421875</v>
      </c>
      <c r="S31" s="26">
        <v>558.6178588867188</v>
      </c>
      <c r="T31" s="26">
        <v>0.26657193899154663</v>
      </c>
      <c r="U31" s="26">
        <v>0.27509602904319763</v>
      </c>
      <c r="V31" s="26">
        <v>0.28958234190940857</v>
      </c>
      <c r="W31" s="26">
        <v>0.31322216987609863</v>
      </c>
      <c r="X31" s="26">
        <v>0.32697993516921997</v>
      </c>
      <c r="Y31" s="26">
        <v>0.38792964816093445</v>
      </c>
      <c r="Z31" s="26">
        <v>0.3294866681098938</v>
      </c>
      <c r="AA31" s="26">
        <v>0.3294866681098938</v>
      </c>
      <c r="AB31" s="26">
        <v>0.32322263717651367</v>
      </c>
      <c r="AC31" s="26">
        <v>0.32224446535110474</v>
      </c>
      <c r="AD31" s="26">
        <v>0.3215849995613098</v>
      </c>
      <c r="AE31" s="26">
        <v>0.3200989365577698</v>
      </c>
      <c r="AF31" s="26">
        <v>0.31197845935821533</v>
      </c>
      <c r="AG31" s="26">
        <v>0.2765194773674011</v>
      </c>
      <c r="AH31" s="26">
        <v>0.25998175144195557</v>
      </c>
      <c r="AI31" s="26">
        <v>0.28652870655059814</v>
      </c>
      <c r="AJ31" s="26">
        <v>0.2782289981842041</v>
      </c>
      <c r="AK31" s="26">
        <v>5.4211530685424805</v>
      </c>
      <c r="AL31" s="26">
        <v>5.407900333404541</v>
      </c>
      <c r="AM31" s="26">
        <v>5.359445095062256</v>
      </c>
      <c r="AN31" s="26">
        <v>5.6037187576293945</v>
      </c>
      <c r="AO31" s="26">
        <v>5.230685234069824</v>
      </c>
      <c r="AP31" s="26">
        <v>4.201328277587891</v>
      </c>
      <c r="AQ31" s="26">
        <v>5.259888648986816</v>
      </c>
      <c r="AR31" s="26">
        <v>5.259888648986816</v>
      </c>
      <c r="AS31" s="26">
        <v>5.426749229431152</v>
      </c>
      <c r="AT31" s="26">
        <v>5.450303077697754</v>
      </c>
      <c r="AU31" s="26">
        <v>5.472324371337891</v>
      </c>
      <c r="AV31" s="26">
        <v>5.480850696563721</v>
      </c>
      <c r="AW31" s="26">
        <v>5.213768005371094</v>
      </c>
      <c r="AX31" s="26">
        <v>3.909247398376465</v>
      </c>
      <c r="AY31" s="26">
        <v>3.382599353790283</v>
      </c>
      <c r="AZ31" s="26">
        <v>3.8448822498321533</v>
      </c>
      <c r="BA31" s="26">
        <v>3.6675291061401367</v>
      </c>
    </row>
    <row r="32" spans="2:53" ht="12.75">
      <c r="B32" s="25">
        <v>42105</v>
      </c>
      <c r="C32" s="26">
        <v>490.5005187988281</v>
      </c>
      <c r="D32" s="26">
        <v>502.96795654296875</v>
      </c>
      <c r="E32" s="26">
        <v>525.93017578125</v>
      </c>
      <c r="F32" s="26">
        <v>589.9869384765625</v>
      </c>
      <c r="G32" s="26">
        <v>587.9800415039062</v>
      </c>
      <c r="H32" s="26">
        <v>648.9310302734375</v>
      </c>
      <c r="I32" s="26">
        <v>591.3131713867188</v>
      </c>
      <c r="J32" s="26">
        <v>591.3131713867188</v>
      </c>
      <c r="K32" s="26">
        <v>583.9007568359375</v>
      </c>
      <c r="L32" s="26">
        <v>582.5853881835938</v>
      </c>
      <c r="M32" s="26">
        <v>581.7229614257812</v>
      </c>
      <c r="N32" s="26">
        <v>582.3336181640625</v>
      </c>
      <c r="O32" s="26">
        <v>583.2454833984375</v>
      </c>
      <c r="P32" s="26">
        <v>551.1773071289062</v>
      </c>
      <c r="Q32" s="26">
        <v>536.4649658203125</v>
      </c>
      <c r="R32" s="26">
        <v>575.4028930664062</v>
      </c>
      <c r="S32" s="26">
        <v>555.9287719726562</v>
      </c>
      <c r="T32" s="26">
        <v>0.26345688104629517</v>
      </c>
      <c r="U32" s="26">
        <v>0.2703391909599304</v>
      </c>
      <c r="V32" s="26">
        <v>0.282991498708725</v>
      </c>
      <c r="W32" s="26">
        <v>0.318371444940567</v>
      </c>
      <c r="X32" s="26">
        <v>0.3263450264930725</v>
      </c>
      <c r="Y32" s="26">
        <v>0.38792964816093445</v>
      </c>
      <c r="Z32" s="26">
        <v>0.3289387822151184</v>
      </c>
      <c r="AA32" s="26">
        <v>0.3289387822151184</v>
      </c>
      <c r="AB32" s="26">
        <v>0.32404157519340515</v>
      </c>
      <c r="AC32" s="26">
        <v>0.32287776470184326</v>
      </c>
      <c r="AD32" s="26">
        <v>0.3220352828502655</v>
      </c>
      <c r="AE32" s="26">
        <v>0.320003867149353</v>
      </c>
      <c r="AF32" s="26">
        <v>0.3122425675392151</v>
      </c>
      <c r="AG32" s="26">
        <v>0.2781360447406769</v>
      </c>
      <c r="AH32" s="26">
        <v>0.26026076078414917</v>
      </c>
      <c r="AI32" s="26">
        <v>0.28762662410736084</v>
      </c>
      <c r="AJ32" s="26">
        <v>0.2765732407569885</v>
      </c>
      <c r="AK32" s="26">
        <v>5.421125411987305</v>
      </c>
      <c r="AL32" s="26">
        <v>5.4150166511535645</v>
      </c>
      <c r="AM32" s="26">
        <v>5.390634536743164</v>
      </c>
      <c r="AN32" s="26">
        <v>5.577538013458252</v>
      </c>
      <c r="AO32" s="26">
        <v>5.229403495788574</v>
      </c>
      <c r="AP32" s="26">
        <v>4.201328277587891</v>
      </c>
      <c r="AQ32" s="26">
        <v>5.254124164581299</v>
      </c>
      <c r="AR32" s="26">
        <v>5.254124164581299</v>
      </c>
      <c r="AS32" s="26">
        <v>5.411423206329346</v>
      </c>
      <c r="AT32" s="26">
        <v>5.436061382293701</v>
      </c>
      <c r="AU32" s="26">
        <v>5.458894729614258</v>
      </c>
      <c r="AV32" s="26">
        <v>5.460836887359619</v>
      </c>
      <c r="AW32" s="26">
        <v>5.208330154418945</v>
      </c>
      <c r="AX32" s="26">
        <v>3.95339298248291</v>
      </c>
      <c r="AY32" s="26">
        <v>3.3763785362243652</v>
      </c>
      <c r="AZ32" s="26">
        <v>3.9498722553253174</v>
      </c>
      <c r="BA32" s="26">
        <v>3.6528820991516113</v>
      </c>
    </row>
    <row r="33" spans="2:53" ht="12.75">
      <c r="B33" s="25">
        <v>42106</v>
      </c>
      <c r="C33" s="26">
        <v>486.7729187011719</v>
      </c>
      <c r="D33" s="26">
        <v>496.079833984375</v>
      </c>
      <c r="E33" s="26">
        <v>515.5530395507812</v>
      </c>
      <c r="F33" s="26">
        <v>596.32666015625</v>
      </c>
      <c r="G33" s="26">
        <v>587.5174560546875</v>
      </c>
      <c r="H33" s="26">
        <v>648.9310302734375</v>
      </c>
      <c r="I33" s="26">
        <v>590.6217651367188</v>
      </c>
      <c r="J33" s="26">
        <v>590.6217651367188</v>
      </c>
      <c r="K33" s="26">
        <v>584.9198608398438</v>
      </c>
      <c r="L33" s="26">
        <v>583.4524536132812</v>
      </c>
      <c r="M33" s="26">
        <v>582.3501586914062</v>
      </c>
      <c r="N33" s="26">
        <v>582.0465087890625</v>
      </c>
      <c r="O33" s="26">
        <v>583.5252685546875</v>
      </c>
      <c r="P33" s="26">
        <v>555.7805786132812</v>
      </c>
      <c r="Q33" s="26">
        <v>535.7462158203125</v>
      </c>
      <c r="R33" s="26">
        <v>576.2244262695312</v>
      </c>
      <c r="S33" s="26">
        <v>553.132568359375</v>
      </c>
      <c r="T33" s="26">
        <v>0.26139914989471436</v>
      </c>
      <c r="U33" s="26">
        <v>0.26653680205345154</v>
      </c>
      <c r="V33" s="26">
        <v>0.27724722027778625</v>
      </c>
      <c r="W33" s="26">
        <v>0.32189446687698364</v>
      </c>
      <c r="X33" s="26">
        <v>0.32613223791122437</v>
      </c>
      <c r="Y33" s="26">
        <v>0.38792964816093445</v>
      </c>
      <c r="Z33" s="26">
        <v>0.3284156322479248</v>
      </c>
      <c r="AA33" s="26">
        <v>0.3284156322479248</v>
      </c>
      <c r="AB33" s="26">
        <v>0.32487568259239197</v>
      </c>
      <c r="AC33" s="26">
        <v>0.3236275315284729</v>
      </c>
      <c r="AD33" s="26">
        <v>0.3226241171360016</v>
      </c>
      <c r="AE33" s="26">
        <v>0.32053977251052856</v>
      </c>
      <c r="AF33" s="26">
        <v>0.31021273136138916</v>
      </c>
      <c r="AG33" s="26">
        <v>0.28457242250442505</v>
      </c>
      <c r="AH33" s="26">
        <v>0.2606428861618042</v>
      </c>
      <c r="AI33" s="26">
        <v>0.28817275166511536</v>
      </c>
      <c r="AJ33" s="26">
        <v>0.27470332384109497</v>
      </c>
      <c r="AK33" s="26">
        <v>5.418817043304443</v>
      </c>
      <c r="AL33" s="26">
        <v>5.418085098266602</v>
      </c>
      <c r="AM33" s="26">
        <v>5.408963680267334</v>
      </c>
      <c r="AN33" s="26">
        <v>5.551138877868652</v>
      </c>
      <c r="AO33" s="26">
        <v>5.225866794586182</v>
      </c>
      <c r="AP33" s="26">
        <v>4.201328277587891</v>
      </c>
      <c r="AQ33" s="26">
        <v>5.248998641967773</v>
      </c>
      <c r="AR33" s="26">
        <v>5.248998641967773</v>
      </c>
      <c r="AS33" s="26">
        <v>5.3957929611206055</v>
      </c>
      <c r="AT33" s="26">
        <v>5.4206719398498535</v>
      </c>
      <c r="AU33" s="26">
        <v>5.444150447845459</v>
      </c>
      <c r="AV33" s="26">
        <v>5.45870304107666</v>
      </c>
      <c r="AW33" s="26">
        <v>5.115269660949707</v>
      </c>
      <c r="AX33" s="26">
        <v>4.1793928146362305</v>
      </c>
      <c r="AY33" s="26">
        <v>3.3844900131225586</v>
      </c>
      <c r="AZ33" s="26">
        <v>4.055932998657227</v>
      </c>
      <c r="BA33" s="26">
        <v>3.628307580947876</v>
      </c>
    </row>
    <row r="34" spans="2:53" ht="12.75">
      <c r="B34" s="25">
        <v>42107</v>
      </c>
      <c r="C34" s="26">
        <v>484.5118408203125</v>
      </c>
      <c r="D34" s="26">
        <v>490.96630859375</v>
      </c>
      <c r="E34" s="26">
        <v>506.0002746582031</v>
      </c>
      <c r="F34" s="26">
        <v>599.9066772460938</v>
      </c>
      <c r="G34" s="26">
        <v>586.2393188476562</v>
      </c>
      <c r="H34" s="26">
        <v>648.9310302734375</v>
      </c>
      <c r="I34" s="26">
        <v>590.0173950195312</v>
      </c>
      <c r="J34" s="26">
        <v>590.0173950195312</v>
      </c>
      <c r="K34" s="26">
        <v>585.9900512695312</v>
      </c>
      <c r="L34" s="26">
        <v>584.4293823242188</v>
      </c>
      <c r="M34" s="26">
        <v>583.13720703125</v>
      </c>
      <c r="N34" s="26">
        <v>582.3447875976562</v>
      </c>
      <c r="O34" s="26">
        <v>583.39208984375</v>
      </c>
      <c r="P34" s="26">
        <v>558.25732421875</v>
      </c>
      <c r="Q34" s="26">
        <v>536.636474609375</v>
      </c>
      <c r="R34" s="26">
        <v>575.3180541992188</v>
      </c>
      <c r="S34" s="26">
        <v>551.14599609375</v>
      </c>
      <c r="T34" s="26">
        <v>0.2601509392261505</v>
      </c>
      <c r="U34" s="26">
        <v>0.2637139856815338</v>
      </c>
      <c r="V34" s="26">
        <v>0.271961510181427</v>
      </c>
      <c r="W34" s="26">
        <v>0.3238987922668457</v>
      </c>
      <c r="X34" s="26">
        <v>0.3252086937427521</v>
      </c>
      <c r="Y34" s="26">
        <v>0.38792964816093445</v>
      </c>
      <c r="Z34" s="26">
        <v>0.3279724717140198</v>
      </c>
      <c r="AA34" s="26">
        <v>0.3279724717140198</v>
      </c>
      <c r="AB34" s="26">
        <v>0.3257313072681427</v>
      </c>
      <c r="AC34" s="26">
        <v>0.3244468867778778</v>
      </c>
      <c r="AD34" s="26">
        <v>0.3233228027820587</v>
      </c>
      <c r="AE34" s="26">
        <v>0.3207823932170868</v>
      </c>
      <c r="AF34" s="26">
        <v>0.31257694959640503</v>
      </c>
      <c r="AG34" s="26">
        <v>0.28662925958633423</v>
      </c>
      <c r="AH34" s="26">
        <v>0.2615272104740143</v>
      </c>
      <c r="AI34" s="26">
        <v>0.2892983555793762</v>
      </c>
      <c r="AJ34" s="26">
        <v>0.27311083674430847</v>
      </c>
      <c r="AK34" s="26">
        <v>5.415958404541016</v>
      </c>
      <c r="AL34" s="26">
        <v>5.418306827545166</v>
      </c>
      <c r="AM34" s="26">
        <v>5.417311191558838</v>
      </c>
      <c r="AN34" s="26">
        <v>5.524571418762207</v>
      </c>
      <c r="AO34" s="26">
        <v>5.230886936187744</v>
      </c>
      <c r="AP34" s="26">
        <v>4.201328277587891</v>
      </c>
      <c r="AQ34" s="26">
        <v>5.245694160461426</v>
      </c>
      <c r="AR34" s="26">
        <v>5.245694160461426</v>
      </c>
      <c r="AS34" s="26">
        <v>5.379774570465088</v>
      </c>
      <c r="AT34" s="26">
        <v>5.404662132263184</v>
      </c>
      <c r="AU34" s="26">
        <v>5.428609848022461</v>
      </c>
      <c r="AV34" s="26">
        <v>5.444065093994141</v>
      </c>
      <c r="AW34" s="26">
        <v>5.187078475952148</v>
      </c>
      <c r="AX34" s="26">
        <v>4.242519855499268</v>
      </c>
      <c r="AY34" s="26">
        <v>3.401235342025757</v>
      </c>
      <c r="AZ34" s="26">
        <v>4.201610565185547</v>
      </c>
      <c r="BA34" s="26">
        <v>3.6023104190826416</v>
      </c>
    </row>
    <row r="35" spans="2:53" ht="12.75">
      <c r="B35" s="25">
        <v>42108</v>
      </c>
      <c r="C35" s="26">
        <v>483.229736328125</v>
      </c>
      <c r="D35" s="26">
        <v>487.42791748046875</v>
      </c>
      <c r="E35" s="26">
        <v>497.81085205078125</v>
      </c>
      <c r="F35" s="26">
        <v>601.0916137695312</v>
      </c>
      <c r="G35" s="26">
        <v>584.771240234375</v>
      </c>
      <c r="H35" s="26">
        <v>648.9278564453125</v>
      </c>
      <c r="I35" s="26">
        <v>589.2880859375</v>
      </c>
      <c r="J35" s="26">
        <v>589.2880859375</v>
      </c>
      <c r="K35" s="26">
        <v>587.2099609375</v>
      </c>
      <c r="L35" s="26">
        <v>585.472412109375</v>
      </c>
      <c r="M35" s="26">
        <v>584.0181274414062</v>
      </c>
      <c r="N35" s="26">
        <v>582.7588500976562</v>
      </c>
      <c r="O35" s="26">
        <v>583.2575073242188</v>
      </c>
      <c r="P35" s="26">
        <v>556.0125732421875</v>
      </c>
      <c r="Q35" s="26">
        <v>533.2803344726562</v>
      </c>
      <c r="R35" s="26">
        <v>572.148681640625</v>
      </c>
      <c r="S35" s="26">
        <v>549.5532836914062</v>
      </c>
      <c r="T35" s="26">
        <v>0.25944313406944275</v>
      </c>
      <c r="U35" s="26">
        <v>0.2617607116699219</v>
      </c>
      <c r="V35" s="26">
        <v>0.26750388741493225</v>
      </c>
      <c r="W35" s="26">
        <v>0.32453781366348267</v>
      </c>
      <c r="X35" s="26">
        <v>0.3241618275642395</v>
      </c>
      <c r="Y35" s="26">
        <v>0.38792645931243896</v>
      </c>
      <c r="Z35" s="26">
        <v>0.32744115591049194</v>
      </c>
      <c r="AA35" s="26">
        <v>0.32744115591049194</v>
      </c>
      <c r="AB35" s="26">
        <v>0.32669368386268616</v>
      </c>
      <c r="AC35" s="26">
        <v>0.3252917528152466</v>
      </c>
      <c r="AD35" s="26">
        <v>0.32407301664352417</v>
      </c>
      <c r="AE35" s="26">
        <v>0.3213616907596588</v>
      </c>
      <c r="AF35" s="26">
        <v>0.3129231631755829</v>
      </c>
      <c r="AG35" s="26">
        <v>0.28437384963035583</v>
      </c>
      <c r="AH35" s="26">
        <v>0.258441299200058</v>
      </c>
      <c r="AI35" s="26">
        <v>0.29186099767684937</v>
      </c>
      <c r="AJ35" s="26">
        <v>0.27171117067337036</v>
      </c>
      <c r="AK35" s="26">
        <v>5.413280487060547</v>
      </c>
      <c r="AL35" s="26">
        <v>5.416910171508789</v>
      </c>
      <c r="AM35" s="26">
        <v>5.420612335205078</v>
      </c>
      <c r="AN35" s="26">
        <v>5.495850563049316</v>
      </c>
      <c r="AO35" s="26">
        <v>5.2357096672058105</v>
      </c>
      <c r="AP35" s="26">
        <v>4.201380252838135</v>
      </c>
      <c r="AQ35" s="26">
        <v>5.24371337890625</v>
      </c>
      <c r="AR35" s="26">
        <v>5.24371337890625</v>
      </c>
      <c r="AS35" s="26">
        <v>5.361854076385498</v>
      </c>
      <c r="AT35" s="26">
        <v>5.388430118560791</v>
      </c>
      <c r="AU35" s="26">
        <v>5.413053035736084</v>
      </c>
      <c r="AV35" s="26">
        <v>5.430746078491211</v>
      </c>
      <c r="AW35" s="26">
        <v>5.1806840896606445</v>
      </c>
      <c r="AX35" s="26">
        <v>4.146164417266846</v>
      </c>
      <c r="AY35" s="26">
        <v>3.2458887100219727</v>
      </c>
      <c r="AZ35" s="26">
        <v>4.393628120422363</v>
      </c>
      <c r="BA35" s="26">
        <v>3.578373432159424</v>
      </c>
    </row>
    <row r="36" spans="2:53" ht="12.75">
      <c r="B36" s="25">
        <v>42109</v>
      </c>
      <c r="C36" s="26">
        <v>482.6017150878906</v>
      </c>
      <c r="D36" s="26">
        <v>485.1358947753906</v>
      </c>
      <c r="E36" s="26">
        <v>491.73394775390625</v>
      </c>
      <c r="F36" s="26">
        <v>599.7365112304688</v>
      </c>
      <c r="G36" s="26">
        <v>583.5166625976562</v>
      </c>
      <c r="H36" s="26">
        <v>648.9278564453125</v>
      </c>
      <c r="I36" s="26">
        <v>588.453369140625</v>
      </c>
      <c r="J36" s="26">
        <v>588.453369140625</v>
      </c>
      <c r="K36" s="26">
        <v>588.2333374023438</v>
      </c>
      <c r="L36" s="26">
        <v>586.559326171875</v>
      </c>
      <c r="M36" s="26">
        <v>584.997314453125</v>
      </c>
      <c r="N36" s="26">
        <v>583.4343872070312</v>
      </c>
      <c r="O36" s="26">
        <v>583.4105224609375</v>
      </c>
      <c r="P36" s="26">
        <v>556.2269897460938</v>
      </c>
      <c r="Q36" s="26">
        <v>526.73095703125</v>
      </c>
      <c r="R36" s="26">
        <v>568.0242309570312</v>
      </c>
      <c r="S36" s="26">
        <v>548.0010986328125</v>
      </c>
      <c r="T36" s="26">
        <v>0.2590964138507843</v>
      </c>
      <c r="U36" s="26">
        <v>0.2604953944683075</v>
      </c>
      <c r="V36" s="26">
        <v>0.26414164900779724</v>
      </c>
      <c r="W36" s="26">
        <v>0.3237791657447815</v>
      </c>
      <c r="X36" s="26">
        <v>0.32326483726501465</v>
      </c>
      <c r="Y36" s="26">
        <v>0.38792645931243896</v>
      </c>
      <c r="Z36" s="26">
        <v>0.3268362283706665</v>
      </c>
      <c r="AA36" s="26">
        <v>0.3268362283706665</v>
      </c>
      <c r="AB36" s="26">
        <v>0.3274407982826233</v>
      </c>
      <c r="AC36" s="26">
        <v>0.32614555954933167</v>
      </c>
      <c r="AD36" s="26">
        <v>0.32487952709198</v>
      </c>
      <c r="AE36" s="26">
        <v>0.3218608796596527</v>
      </c>
      <c r="AF36" s="26">
        <v>0.3133850693702698</v>
      </c>
      <c r="AG36" s="26">
        <v>0.2850795388221741</v>
      </c>
      <c r="AH36" s="26">
        <v>0.25284573435783386</v>
      </c>
      <c r="AI36" s="26">
        <v>0.2922212481498718</v>
      </c>
      <c r="AJ36" s="26">
        <v>0.2704787850379944</v>
      </c>
      <c r="AK36" s="26">
        <v>5.409878730773926</v>
      </c>
      <c r="AL36" s="26">
        <v>5.414682388305664</v>
      </c>
      <c r="AM36" s="26">
        <v>5.421116828918457</v>
      </c>
      <c r="AN36" s="26">
        <v>5.469001770019531</v>
      </c>
      <c r="AO36" s="26">
        <v>5.239294052124023</v>
      </c>
      <c r="AP36" s="26">
        <v>4.201380252838135</v>
      </c>
      <c r="AQ36" s="26">
        <v>5.242719650268555</v>
      </c>
      <c r="AR36" s="26">
        <v>5.242719650268555</v>
      </c>
      <c r="AS36" s="26">
        <v>5.346672058105469</v>
      </c>
      <c r="AT36" s="26">
        <v>5.371946334838867</v>
      </c>
      <c r="AU36" s="26">
        <v>5.396972179412842</v>
      </c>
      <c r="AV36" s="26">
        <v>5.414626121520996</v>
      </c>
      <c r="AW36" s="26">
        <v>5.1734232902526855</v>
      </c>
      <c r="AX36" s="26">
        <v>4.162543773651123</v>
      </c>
      <c r="AY36" s="26">
        <v>3.0110678672790527</v>
      </c>
      <c r="AZ36" s="26">
        <v>4.492331504821777</v>
      </c>
      <c r="BA36" s="26">
        <v>3.557049512863159</v>
      </c>
    </row>
    <row r="37" spans="2:53" ht="12.75">
      <c r="B37" s="25">
        <v>42110</v>
      </c>
      <c r="C37" s="26">
        <v>482.2234802246094</v>
      </c>
      <c r="D37" s="26">
        <v>483.73822021484375</v>
      </c>
      <c r="E37" s="26">
        <v>487.7660217285156</v>
      </c>
      <c r="F37" s="26">
        <v>595.8731079101562</v>
      </c>
      <c r="G37" s="26">
        <v>582.6181030273438</v>
      </c>
      <c r="H37" s="26">
        <v>648.9263916015625</v>
      </c>
      <c r="I37" s="26">
        <v>587.7020263671875</v>
      </c>
      <c r="J37" s="26">
        <v>587.7020263671875</v>
      </c>
      <c r="K37" s="26">
        <v>588.9436645507812</v>
      </c>
      <c r="L37" s="26">
        <v>587.4390258789062</v>
      </c>
      <c r="M37" s="26">
        <v>585.8748779296875</v>
      </c>
      <c r="N37" s="26">
        <v>584.0632934570312</v>
      </c>
      <c r="O37" s="26">
        <v>583.760986328125</v>
      </c>
      <c r="P37" s="26">
        <v>555.7371215820312</v>
      </c>
      <c r="Q37" s="26">
        <v>533.9221801757812</v>
      </c>
      <c r="R37" s="26">
        <v>564.7488403320312</v>
      </c>
      <c r="S37" s="26">
        <v>546.6851806640625</v>
      </c>
      <c r="T37" s="26">
        <v>0.2588875889778137</v>
      </c>
      <c r="U37" s="26">
        <v>0.25972381234169006</v>
      </c>
      <c r="V37" s="26">
        <v>0.2619069516658783</v>
      </c>
      <c r="W37" s="26">
        <v>0.32164227962493896</v>
      </c>
      <c r="X37" s="26">
        <v>0.3225795030593872</v>
      </c>
      <c r="Y37" s="26">
        <v>0.38792502880096436</v>
      </c>
      <c r="Z37" s="26">
        <v>0.32629016041755676</v>
      </c>
      <c r="AA37" s="26">
        <v>0.32629016041755676</v>
      </c>
      <c r="AB37" s="26">
        <v>0.3279341459274292</v>
      </c>
      <c r="AC37" s="26">
        <v>0.32681161165237427</v>
      </c>
      <c r="AD37" s="26">
        <v>0.3255803883075714</v>
      </c>
      <c r="AE37" s="26">
        <v>0.32245010137557983</v>
      </c>
      <c r="AF37" s="26">
        <v>0.31348931789398193</v>
      </c>
      <c r="AG37" s="26">
        <v>0.2857866883277893</v>
      </c>
      <c r="AH37" s="26">
        <v>0.2618778347969055</v>
      </c>
      <c r="AI37" s="26">
        <v>0.29078730940818787</v>
      </c>
      <c r="AJ37" s="26">
        <v>0.2694510817527771</v>
      </c>
      <c r="AK37" s="26">
        <v>5.406979560852051</v>
      </c>
      <c r="AL37" s="26">
        <v>5.411923408508301</v>
      </c>
      <c r="AM37" s="26">
        <v>5.41938591003418</v>
      </c>
      <c r="AN37" s="26">
        <v>5.443498134613037</v>
      </c>
      <c r="AO37" s="26">
        <v>5.24289608001709</v>
      </c>
      <c r="AP37" s="26">
        <v>4.2014031410217285</v>
      </c>
      <c r="AQ37" s="26">
        <v>5.242501258850098</v>
      </c>
      <c r="AR37" s="26">
        <v>5.242501258850098</v>
      </c>
      <c r="AS37" s="26">
        <v>5.335757732391357</v>
      </c>
      <c r="AT37" s="26">
        <v>5.358641147613525</v>
      </c>
      <c r="AU37" s="26">
        <v>5.383100509643555</v>
      </c>
      <c r="AV37" s="26">
        <v>5.4020586013793945</v>
      </c>
      <c r="AW37" s="26">
        <v>5.15008020401001</v>
      </c>
      <c r="AX37" s="26">
        <v>4.17216157913208</v>
      </c>
      <c r="AY37" s="26">
        <v>3.333648204803467</v>
      </c>
      <c r="AZ37" s="26">
        <v>4.485256195068359</v>
      </c>
      <c r="BA37" s="26">
        <v>3.538193702697754</v>
      </c>
    </row>
    <row r="38" spans="2:53" ht="12.75">
      <c r="B38" s="25">
        <v>42111</v>
      </c>
      <c r="C38" s="26">
        <v>481.48663330078125</v>
      </c>
      <c r="D38" s="26">
        <v>482.8279724121094</v>
      </c>
      <c r="E38" s="26">
        <v>485.0343322753906</v>
      </c>
      <c r="F38" s="26">
        <v>590.7550659179688</v>
      </c>
      <c r="G38" s="26">
        <v>581.7532348632812</v>
      </c>
      <c r="H38" s="26">
        <v>648.9122314453125</v>
      </c>
      <c r="I38" s="26">
        <v>587.055419921875</v>
      </c>
      <c r="J38" s="26">
        <v>587.055419921875</v>
      </c>
      <c r="K38" s="26">
        <v>589.4661865234375</v>
      </c>
      <c r="L38" s="26">
        <v>588.1017456054688</v>
      </c>
      <c r="M38" s="26">
        <v>586.5806274414062</v>
      </c>
      <c r="N38" s="26">
        <v>584.6522827148438</v>
      </c>
      <c r="O38" s="26">
        <v>584.11083984375</v>
      </c>
      <c r="P38" s="26">
        <v>550.3375854492188</v>
      </c>
      <c r="Q38" s="26">
        <v>535.7182006835938</v>
      </c>
      <c r="R38" s="26">
        <v>559.6051025390625</v>
      </c>
      <c r="S38" s="26">
        <v>545.1502075195312</v>
      </c>
      <c r="T38" s="26">
        <v>0.2584807872772217</v>
      </c>
      <c r="U38" s="26">
        <v>0.25922131538391113</v>
      </c>
      <c r="V38" s="26">
        <v>0.2604219317436218</v>
      </c>
      <c r="W38" s="26">
        <v>0.3187485337257385</v>
      </c>
      <c r="X38" s="26">
        <v>0.32191890478134155</v>
      </c>
      <c r="Y38" s="26">
        <v>0.3879111111164093</v>
      </c>
      <c r="Z38" s="26">
        <v>0.32581642270088196</v>
      </c>
      <c r="AA38" s="26">
        <v>0.32581642270088196</v>
      </c>
      <c r="AB38" s="26">
        <v>0.32827815413475037</v>
      </c>
      <c r="AC38" s="26">
        <v>0.3272950053215027</v>
      </c>
      <c r="AD38" s="26">
        <v>0.32612910866737366</v>
      </c>
      <c r="AE38" s="26">
        <v>0.3229289948940277</v>
      </c>
      <c r="AF38" s="26">
        <v>0.3137677311897278</v>
      </c>
      <c r="AG38" s="26">
        <v>0.2801741063594818</v>
      </c>
      <c r="AH38" s="26">
        <v>0.2646063268184662</v>
      </c>
      <c r="AI38" s="26">
        <v>0.2874886989593506</v>
      </c>
      <c r="AJ38" s="26">
        <v>0.26818788051605225</v>
      </c>
      <c r="AK38" s="26">
        <v>5.41037130355835</v>
      </c>
      <c r="AL38" s="26">
        <v>5.409949779510498</v>
      </c>
      <c r="AM38" s="26">
        <v>5.416594982147217</v>
      </c>
      <c r="AN38" s="26">
        <v>5.4250617027282715</v>
      </c>
      <c r="AO38" s="26">
        <v>5.246082305908203</v>
      </c>
      <c r="AP38" s="26">
        <v>4.201624393463135</v>
      </c>
      <c r="AQ38" s="26">
        <v>5.242739677429199</v>
      </c>
      <c r="AR38" s="26">
        <v>5.242739677429199</v>
      </c>
      <c r="AS38" s="26">
        <v>5.327209949493408</v>
      </c>
      <c r="AT38" s="26">
        <v>5.348450183868408</v>
      </c>
      <c r="AU38" s="26">
        <v>5.372106075286865</v>
      </c>
      <c r="AV38" s="26">
        <v>5.391080379486084</v>
      </c>
      <c r="AW38" s="26">
        <v>5.142180442810059</v>
      </c>
      <c r="AX38" s="26">
        <v>3.952505111694336</v>
      </c>
      <c r="AY38" s="26">
        <v>3.426284074783325</v>
      </c>
      <c r="AZ38" s="26">
        <v>4.396675109863281</v>
      </c>
      <c r="BA38" s="26">
        <v>3.504533290863037</v>
      </c>
    </row>
    <row r="39" spans="2:53" ht="12.75">
      <c r="B39" s="25">
        <v>42112</v>
      </c>
      <c r="C39" s="26">
        <v>480.7882080078125</v>
      </c>
      <c r="D39" s="26">
        <v>482.0497131347656</v>
      </c>
      <c r="E39" s="26">
        <v>483.560791015625</v>
      </c>
      <c r="F39" s="26">
        <v>583.5601806640625</v>
      </c>
      <c r="G39" s="26">
        <v>581.57666015625</v>
      </c>
      <c r="H39" s="26">
        <v>648.9121704101562</v>
      </c>
      <c r="I39" s="26">
        <v>586.18359375</v>
      </c>
      <c r="J39" s="26">
        <v>586.18359375</v>
      </c>
      <c r="K39" s="26">
        <v>590.028076171875</v>
      </c>
      <c r="L39" s="26">
        <v>588.856689453125</v>
      </c>
      <c r="M39" s="26">
        <v>587.4662475585938</v>
      </c>
      <c r="N39" s="26">
        <v>585.7462768554688</v>
      </c>
      <c r="O39" s="26">
        <v>584.719970703125</v>
      </c>
      <c r="P39" s="26">
        <v>553.1378173828125</v>
      </c>
      <c r="Q39" s="26">
        <v>536.3201293945312</v>
      </c>
      <c r="R39" s="26">
        <v>553.867431640625</v>
      </c>
      <c r="S39" s="26">
        <v>543.252197265625</v>
      </c>
      <c r="T39" s="26">
        <v>0.25809523463249207</v>
      </c>
      <c r="U39" s="26">
        <v>0.25879165530204773</v>
      </c>
      <c r="V39" s="26">
        <v>0.25959840416908264</v>
      </c>
      <c r="W39" s="26">
        <v>0.3147902488708496</v>
      </c>
      <c r="X39" s="26">
        <v>0.32184529304504395</v>
      </c>
      <c r="Y39" s="26">
        <v>0.3879110515117645</v>
      </c>
      <c r="Z39" s="26">
        <v>0.3251800537109375</v>
      </c>
      <c r="AA39" s="26">
        <v>0.3251800537109375</v>
      </c>
      <c r="AB39" s="26">
        <v>0.32862287759780884</v>
      </c>
      <c r="AC39" s="26">
        <v>0.3278261423110962</v>
      </c>
      <c r="AD39" s="26">
        <v>0.32679712772369385</v>
      </c>
      <c r="AE39" s="26">
        <v>0.323440283536911</v>
      </c>
      <c r="AF39" s="26">
        <v>0.31445208191871643</v>
      </c>
      <c r="AG39" s="26">
        <v>0.2826533913612366</v>
      </c>
      <c r="AH39" s="26">
        <v>0.2647900879383087</v>
      </c>
      <c r="AI39" s="26">
        <v>0.28284770250320435</v>
      </c>
      <c r="AJ39" s="26">
        <v>0.2666240632534027</v>
      </c>
      <c r="AK39" s="26">
        <v>5.414677143096924</v>
      </c>
      <c r="AL39" s="26">
        <v>5.410529136657715</v>
      </c>
      <c r="AM39" s="26">
        <v>5.413897514343262</v>
      </c>
      <c r="AN39" s="26">
        <v>5.409219264984131</v>
      </c>
      <c r="AO39" s="26">
        <v>5.2421088218688965</v>
      </c>
      <c r="AP39" s="26">
        <v>4.201625347137451</v>
      </c>
      <c r="AQ39" s="26">
        <v>5.24295711517334</v>
      </c>
      <c r="AR39" s="26">
        <v>5.24295711517334</v>
      </c>
      <c r="AS39" s="26">
        <v>5.3170342445373535</v>
      </c>
      <c r="AT39" s="26">
        <v>5.336391925811768</v>
      </c>
      <c r="AU39" s="26">
        <v>5.358280658721924</v>
      </c>
      <c r="AV39" s="26">
        <v>5.369813442230225</v>
      </c>
      <c r="AW39" s="26">
        <v>5.132925987243652</v>
      </c>
      <c r="AX39" s="26">
        <v>4.025070667266846</v>
      </c>
      <c r="AY39" s="26">
        <v>3.4241840839385986</v>
      </c>
      <c r="AZ39" s="26">
        <v>4.246726989746094</v>
      </c>
      <c r="BA39" s="26">
        <v>3.4558773040771484</v>
      </c>
    </row>
    <row r="40" spans="2:53" ht="12.75">
      <c r="B40" s="25">
        <v>42113</v>
      </c>
      <c r="C40" s="26">
        <v>480.4912414550781</v>
      </c>
      <c r="D40" s="26">
        <v>481.3740234375</v>
      </c>
      <c r="E40" s="26">
        <v>482.7375183105469</v>
      </c>
      <c r="F40" s="26">
        <v>574.9012451171875</v>
      </c>
      <c r="G40" s="26">
        <v>581.9888916015625</v>
      </c>
      <c r="H40" s="26">
        <v>648.9121704101562</v>
      </c>
      <c r="I40" s="26">
        <v>585.4720458984375</v>
      </c>
      <c r="J40" s="26">
        <v>585.4720458984375</v>
      </c>
      <c r="K40" s="26">
        <v>590.4876708984375</v>
      </c>
      <c r="L40" s="26">
        <v>589.5252685546875</v>
      </c>
      <c r="M40" s="26">
        <v>588.3097534179688</v>
      </c>
      <c r="N40" s="26">
        <v>586.5620727539062</v>
      </c>
      <c r="O40" s="26">
        <v>585.836181640625</v>
      </c>
      <c r="P40" s="26">
        <v>556.9695434570312</v>
      </c>
      <c r="Q40" s="26">
        <v>534.4719848632812</v>
      </c>
      <c r="R40" s="26">
        <v>542.6204223632812</v>
      </c>
      <c r="S40" s="26">
        <v>542.0371704101562</v>
      </c>
      <c r="T40" s="26">
        <v>0.25793129205703735</v>
      </c>
      <c r="U40" s="26">
        <v>0.25841864943504333</v>
      </c>
      <c r="V40" s="26">
        <v>0.2591659724712372</v>
      </c>
      <c r="W40" s="26">
        <v>0.3100428879261017</v>
      </c>
      <c r="X40" s="26">
        <v>0.32223787903785706</v>
      </c>
      <c r="Y40" s="26">
        <v>0.3879110515117645</v>
      </c>
      <c r="Z40" s="26">
        <v>0.32467254996299744</v>
      </c>
      <c r="AA40" s="26">
        <v>0.32467254996299744</v>
      </c>
      <c r="AB40" s="26">
        <v>0.3288848102092743</v>
      </c>
      <c r="AC40" s="26">
        <v>0.32827115058898926</v>
      </c>
      <c r="AD40" s="26">
        <v>0.32740938663482666</v>
      </c>
      <c r="AE40" s="26">
        <v>0.3245862126350403</v>
      </c>
      <c r="AF40" s="26">
        <v>0.3127094507217407</v>
      </c>
      <c r="AG40" s="26">
        <v>0.2864556312561035</v>
      </c>
      <c r="AH40" s="26">
        <v>0.2627224326133728</v>
      </c>
      <c r="AI40" s="26">
        <v>0.27231067419052124</v>
      </c>
      <c r="AJ40" s="26">
        <v>0.26594674587249756</v>
      </c>
      <c r="AK40" s="26">
        <v>5.414670467376709</v>
      </c>
      <c r="AL40" s="26">
        <v>5.412419319152832</v>
      </c>
      <c r="AM40" s="26">
        <v>5.410583019256592</v>
      </c>
      <c r="AN40" s="26">
        <v>5.398035049438477</v>
      </c>
      <c r="AO40" s="26">
        <v>5.233786106109619</v>
      </c>
      <c r="AP40" s="26">
        <v>4.201625347137451</v>
      </c>
      <c r="AQ40" s="26">
        <v>5.242133140563965</v>
      </c>
      <c r="AR40" s="26">
        <v>5.242133140563965</v>
      </c>
      <c r="AS40" s="26">
        <v>5.307039737701416</v>
      </c>
      <c r="AT40" s="26">
        <v>5.324800968170166</v>
      </c>
      <c r="AU40" s="26">
        <v>5.344768047332764</v>
      </c>
      <c r="AV40" s="26">
        <v>5.360024929046631</v>
      </c>
      <c r="AW40" s="26">
        <v>5.03065824508667</v>
      </c>
      <c r="AX40" s="26">
        <v>4.139963626861572</v>
      </c>
      <c r="AY40" s="26">
        <v>3.341386079788208</v>
      </c>
      <c r="AZ40" s="26">
        <v>3.86599063873291</v>
      </c>
      <c r="BA40" s="26">
        <v>3.436227560043335</v>
      </c>
    </row>
  </sheetData>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mbett</cp:lastModifiedBy>
  <cp:lastPrinted>2009-05-06T16:29:16Z</cp:lastPrinted>
  <dcterms:created xsi:type="dcterms:W3CDTF">2009-05-05T20:28:34Z</dcterms:created>
  <dcterms:modified xsi:type="dcterms:W3CDTF">2015-04-06T18:36:50Z</dcterms:modified>
  <cp:category/>
  <cp:version/>
  <cp:contentType/>
  <cp:contentStatus/>
</cp:coreProperties>
</file>