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95" windowHeight="8535" activeTab="0"/>
  </bookViews>
  <sheets>
    <sheet name="FingerprintCharts" sheetId="1" r:id="rId1"/>
    <sheet name="Data" sheetId="2" r:id="rId2"/>
    <sheet name="FieldData" sheetId="3" r:id="rId3"/>
    <sheet name="Groups" sheetId="4" r:id="rId4"/>
  </sheets>
  <definedNames>
    <definedName name="_xlnm.Print_Area" localSheetId="0">'FingerprintCharts'!$A$1:$L$62</definedName>
  </definedNames>
  <calcPr fullCalcOnLoad="1"/>
</workbook>
</file>

<file path=xl/comments2.xml><?xml version="1.0" encoding="utf-8"?>
<comments xmlns="http://schemas.openxmlformats.org/spreadsheetml/2006/main">
  <authors>
    <author>wildej</author>
  </authors>
  <commentList>
    <comment ref="C1" authorId="0">
      <text>
        <r>
          <rPr>
            <sz val="8"/>
            <rFont val="Tahoma"/>
            <family val="0"/>
          </rPr>
          <t>From: D:\CurrentProjects\dsm2\Historical\output\hist-200509.dss</t>
        </r>
      </text>
    </comment>
    <comment ref="D1" authorId="0">
      <text>
        <r>
          <rPr>
            <sz val="8"/>
            <rFont val="Tahoma"/>
            <family val="0"/>
          </rPr>
          <t>From: D:\CurrentProjects\dsm2\Historical\output\hist-200509.dss</t>
        </r>
      </text>
    </comment>
    <comment ref="E1" authorId="0">
      <text>
        <r>
          <rPr>
            <sz val="8"/>
            <rFont val="Tahoma"/>
            <family val="0"/>
          </rPr>
          <t>From: D:\CurrentProjects\dsm2\Historical\output\hist-200509.dss</t>
        </r>
      </text>
    </comment>
    <comment ref="F1" authorId="0">
      <text>
        <r>
          <rPr>
            <sz val="8"/>
            <rFont val="Tahoma"/>
            <family val="0"/>
          </rPr>
          <t>From: D:\CurrentProjects\dsm2\Historical\output\hist-200509.dss</t>
        </r>
      </text>
    </comment>
    <comment ref="G1" authorId="0">
      <text>
        <r>
          <rPr>
            <sz val="8"/>
            <rFont val="Tahoma"/>
            <family val="0"/>
          </rPr>
          <t>From: D:\CurrentProjects\dsm2\Historical\output\hist-200509.dss</t>
        </r>
      </text>
    </comment>
    <comment ref="H1" authorId="0">
      <text>
        <r>
          <rPr>
            <sz val="8"/>
            <rFont val="Tahoma"/>
            <family val="0"/>
          </rPr>
          <t>From: D:\CurrentProjects\dsm2\Historical\output\hist-200509.dss</t>
        </r>
      </text>
    </comment>
    <comment ref="I1" authorId="0">
      <text>
        <r>
          <rPr>
            <sz val="8"/>
            <rFont val="Tahoma"/>
            <family val="0"/>
          </rPr>
          <t>From: D:\CurrentProjects\dsm2\Historical\output\hist-200509.dss</t>
        </r>
      </text>
    </comment>
    <comment ref="J1" authorId="0">
      <text>
        <r>
          <rPr>
            <sz val="8"/>
            <rFont val="Tahoma"/>
            <family val="0"/>
          </rPr>
          <t>From: D:\CurrentProjects\dsm2\Historical\output\hist-200509.dss</t>
        </r>
      </text>
    </comment>
    <comment ref="K1" authorId="0">
      <text>
        <r>
          <rPr>
            <sz val="8"/>
            <rFont val="Tahoma"/>
            <family val="0"/>
          </rPr>
          <t>From: D:\CurrentProjects\dsm2\Historical\output\hist-200509.dss</t>
        </r>
      </text>
    </comment>
    <comment ref="L1" authorId="0">
      <text>
        <r>
          <rPr>
            <sz val="8"/>
            <rFont val="Tahoma"/>
            <family val="0"/>
          </rPr>
          <t>From: D:\CurrentProjects\dsm2\Historical\output\hist-200509.dss</t>
        </r>
      </text>
    </comment>
    <comment ref="M1" authorId="0">
      <text>
        <r>
          <rPr>
            <sz val="8"/>
            <rFont val="Tahoma"/>
            <family val="0"/>
          </rPr>
          <t>From: D:\CurrentProjects\dsm2\Historical\output\hist-200509.dss</t>
        </r>
      </text>
    </comment>
    <comment ref="N1" authorId="0">
      <text>
        <r>
          <rPr>
            <sz val="8"/>
            <rFont val="Tahoma"/>
            <family val="0"/>
          </rPr>
          <t>From: D:\CurrentProjects\dsm2\Historical\output\hist-200509.dss</t>
        </r>
      </text>
    </comment>
    <comment ref="O1" authorId="0">
      <text>
        <r>
          <rPr>
            <sz val="8"/>
            <rFont val="Tahoma"/>
            <family val="0"/>
          </rPr>
          <t>From: D:\CurrentProjects\dsm2\Historical\output\hist-200509.dss</t>
        </r>
      </text>
    </comment>
    <comment ref="P1" authorId="0">
      <text>
        <r>
          <rPr>
            <sz val="8"/>
            <rFont val="Tahoma"/>
            <family val="0"/>
          </rPr>
          <t>From: D:\CurrentProjects\dsm2\Historical\output\hist-200509.dss</t>
        </r>
      </text>
    </comment>
    <comment ref="Q1" authorId="0">
      <text>
        <r>
          <rPr>
            <sz val="8"/>
            <rFont val="Tahoma"/>
            <family val="0"/>
          </rPr>
          <t>From: D:\CurrentProjects\dsm2\Historical\output\hist-200509.dss</t>
        </r>
      </text>
    </comment>
    <comment ref="R1" authorId="0">
      <text>
        <r>
          <rPr>
            <sz val="8"/>
            <rFont val="Tahoma"/>
            <family val="0"/>
          </rPr>
          <t>From: D:\CurrentProjects\dsm2\Historical\output\hist-200509.dss</t>
        </r>
      </text>
    </comment>
    <comment ref="S1" authorId="0">
      <text>
        <r>
          <rPr>
            <sz val="8"/>
            <rFont val="Tahoma"/>
            <family val="0"/>
          </rPr>
          <t>From: D:\CurrentProjects\dsm2\Historical\output\hist-200509.dss</t>
        </r>
      </text>
    </comment>
    <comment ref="T1" authorId="0">
      <text>
        <r>
          <rPr>
            <sz val="8"/>
            <rFont val="Tahoma"/>
            <family val="0"/>
          </rPr>
          <t>From: D:\CurrentProjects\dsm2\Historical\output\hist-200509.dss</t>
        </r>
      </text>
    </comment>
    <comment ref="U1" authorId="0">
      <text>
        <r>
          <rPr>
            <sz val="8"/>
            <rFont val="Tahoma"/>
            <family val="0"/>
          </rPr>
          <t>From: D:\CurrentProjects\dsm2\Historical\output\hist-200509.dss</t>
        </r>
      </text>
    </comment>
  </commentList>
</comments>
</file>

<file path=xl/comments4.xml><?xml version="1.0" encoding="utf-8"?>
<comments xmlns="http://schemas.openxmlformats.org/spreadsheetml/2006/main">
  <authors>
    <author>wildej</author>
  </authors>
  <commentList>
    <comment ref="A1" authorId="0">
      <text>
        <r>
          <rPr>
            <b/>
            <sz val="8"/>
            <rFont val="Tahoma"/>
            <family val="0"/>
          </rPr>
          <t>Delete "Retrieve TS". Retrieve from DSM2 output dss file the data with these groups then copy the new "Retrieved TS" data to "Data".</t>
        </r>
      </text>
    </comment>
  </commentList>
</comments>
</file>

<file path=xl/sharedStrings.xml><?xml version="1.0" encoding="utf-8"?>
<sst xmlns="http://schemas.openxmlformats.org/spreadsheetml/2006/main" count="296" uniqueCount="81">
  <si>
    <t>Group Name:</t>
  </si>
  <si>
    <t>Start Date:</t>
  </si>
  <si>
    <t>Start Time:</t>
  </si>
  <si>
    <t>Finish Date:</t>
  </si>
  <si>
    <t>Finish Time:</t>
  </si>
  <si>
    <t>Pathnames:</t>
  </si>
  <si>
    <t>Part A:</t>
  </si>
  <si>
    <t>Part B:</t>
  </si>
  <si>
    <t>Part C:</t>
  </si>
  <si>
    <t>Part D:</t>
  </si>
  <si>
    <t>Part E:</t>
  </si>
  <si>
    <t>Part F:</t>
  </si>
  <si>
    <t>Clifton Court Fingerprint</t>
  </si>
  <si>
    <t>Constituent</t>
  </si>
  <si>
    <t>AG</t>
  </si>
  <si>
    <t>DSM2-QUAL-6.2+RSVR</t>
  </si>
  <si>
    <t>CLFCT</t>
  </si>
  <si>
    <t>DSM2 Location</t>
  </si>
  <si>
    <t>1DAY</t>
  </si>
  <si>
    <t>Scenario</t>
  </si>
  <si>
    <t>CAL</t>
  </si>
  <si>
    <t>EAST</t>
  </si>
  <si>
    <t>MTZ</t>
  </si>
  <si>
    <t>SAC</t>
  </si>
  <si>
    <t>SJR</t>
  </si>
  <si>
    <t>Beg. Date:</t>
  </si>
  <si>
    <t>Beg. Time:</t>
  </si>
  <si>
    <t>End Date:</t>
  </si>
  <si>
    <t>End Time:</t>
  </si>
  <si>
    <t>Units:</t>
  </si>
  <si>
    <t>Data Type:</t>
  </si>
  <si>
    <t>VOL-AG</t>
  </si>
  <si>
    <t/>
  </si>
  <si>
    <t>Index</t>
  </si>
  <si>
    <t>VOL-CAL</t>
  </si>
  <si>
    <t>VOL-EAST</t>
  </si>
  <si>
    <t>VOL-MTZ</t>
  </si>
  <si>
    <t>VOL-SAC</t>
  </si>
  <si>
    <t>VOL-SJR</t>
  </si>
  <si>
    <t xml:space="preserve">PPM     </t>
  </si>
  <si>
    <t>PER-AVER</t>
  </si>
  <si>
    <t>Date</t>
  </si>
  <si>
    <t>Sac</t>
  </si>
  <si>
    <t>East</t>
  </si>
  <si>
    <t>Mtz</t>
  </si>
  <si>
    <t>DOC-SAC</t>
  </si>
  <si>
    <t>DOC-YOLO</t>
  </si>
  <si>
    <t>DOC-SJR</t>
  </si>
  <si>
    <t>DOC</t>
  </si>
  <si>
    <t>DOC-AG</t>
  </si>
  <si>
    <t>EC</t>
  </si>
  <si>
    <t>EC-MTZ</t>
  </si>
  <si>
    <t>EC-SJR</t>
  </si>
  <si>
    <t>EC-SAC</t>
  </si>
  <si>
    <t>EC-EAST</t>
  </si>
  <si>
    <t>EC-AG</t>
  </si>
  <si>
    <t>Volumetric Data</t>
  </si>
  <si>
    <t>EC Source Data</t>
  </si>
  <si>
    <t>EC-Sac</t>
  </si>
  <si>
    <t>DOC Source Data</t>
  </si>
  <si>
    <t>UMHOS/CM</t>
  </si>
  <si>
    <t>DOC-EAST</t>
  </si>
  <si>
    <t>EC-Delta</t>
  </si>
  <si>
    <t>DOC-Delta</t>
  </si>
  <si>
    <t>Delta</t>
  </si>
  <si>
    <t>DSS file</t>
  </si>
  <si>
    <t>DOC-Mtz</t>
  </si>
  <si>
    <t>hist-200506fpForAprRTDFReports.dss</t>
  </si>
  <si>
    <t>+200509-HIST+FROM-ALL</t>
  </si>
  <si>
    <t>DOC-MTZ</t>
  </si>
  <si>
    <t xml:space="preserve">  </t>
  </si>
  <si>
    <t>Ordinate</t>
  </si>
  <si>
    <t>Date / Time</t>
  </si>
  <si>
    <t>DWR-CDEC</t>
  </si>
  <si>
    <t xml:space="preserve">Units </t>
  </si>
  <si>
    <t xml:space="preserve"> </t>
  </si>
  <si>
    <t xml:space="preserve">MG/L </t>
  </si>
  <si>
    <t>US/CM</t>
  </si>
  <si>
    <t xml:space="preserve">Type </t>
  </si>
  <si>
    <t xml:space="preserve">PER-AVER </t>
  </si>
  <si>
    <t>HBP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</si>
</sst>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0.0000"/>
    <numFmt numFmtId="167" formatCode="0.000"/>
    <numFmt numFmtId="168" formatCode="0.0"/>
    <numFmt numFmtId="169" formatCode="0.00000"/>
    <numFmt numFmtId="170" formatCode="mmm\-yyyy"/>
    <numFmt numFmtId="171" formatCode="[$-409]dddd\,\ mmmm\ dd\,\ yyyy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11.75"/>
      <name val="Arial"/>
      <family val="2"/>
    </font>
    <font>
      <sz val="11.25"/>
      <name val="Arial"/>
      <family val="0"/>
    </font>
    <font>
      <b/>
      <sz val="11.5"/>
      <name val="Arial"/>
      <family val="2"/>
    </font>
    <font>
      <sz val="12"/>
      <name val="Arial"/>
      <family val="0"/>
    </font>
    <font>
      <b/>
      <sz val="9.5"/>
      <name val="Arial"/>
      <family val="2"/>
    </font>
    <font>
      <sz val="8.75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Modeled Volumetric Fingerprint in Clifton Court Forebay</a:t>
            </a:r>
          </a:p>
        </c:rich>
      </c:tx>
      <c:layout>
        <c:manualLayout>
          <c:xMode val="factor"/>
          <c:yMode val="factor"/>
          <c:x val="0.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8975"/>
          <c:w val="0.97525"/>
          <c:h val="0.81025"/>
        </c:manualLayout>
      </c:layout>
      <c:areaChart>
        <c:grouping val="percentStacked"/>
        <c:varyColors val="0"/>
        <c:ser>
          <c:idx val="0"/>
          <c:order val="0"/>
          <c:tx>
            <c:strRef>
              <c:f>FingerprintCharts!$P$3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FingerprintCharts!$O$4:$O$186</c:f>
              <c:strCache/>
            </c:strRef>
          </c:cat>
          <c:val>
            <c:numRef>
              <c:f>FingerprintCharts!$P$4:$P$186</c:f>
              <c:numCache/>
            </c:numRef>
          </c:val>
        </c:ser>
        <c:ser>
          <c:idx val="1"/>
          <c:order val="1"/>
          <c:tx>
            <c:strRef>
              <c:f>FingerprintCharts!$Q$3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FingerprintCharts!$O$4:$O$186</c:f>
              <c:strCache/>
            </c:strRef>
          </c:cat>
          <c:val>
            <c:numRef>
              <c:f>FingerprintCharts!$Q$4:$Q$186</c:f>
              <c:numCache/>
            </c:numRef>
          </c:val>
        </c:ser>
        <c:ser>
          <c:idx val="2"/>
          <c:order val="2"/>
          <c:tx>
            <c:strRef>
              <c:f>FingerprintCharts!$R$3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FingerprintCharts!$O$4:$O$186</c:f>
              <c:strCache/>
            </c:strRef>
          </c:cat>
          <c:val>
            <c:numRef>
              <c:f>FingerprintCharts!$R$4:$R$186</c:f>
              <c:numCache/>
            </c:numRef>
          </c:val>
        </c:ser>
        <c:ser>
          <c:idx val="3"/>
          <c:order val="3"/>
          <c:tx>
            <c:strRef>
              <c:f>FingerprintCharts!$S$3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FingerprintCharts!$O$4:$O$186</c:f>
              <c:strCache/>
            </c:strRef>
          </c:cat>
          <c:val>
            <c:numRef>
              <c:f>FingerprintCharts!$S$4:$S$186</c:f>
              <c:numCache/>
            </c:numRef>
          </c:val>
        </c:ser>
        <c:ser>
          <c:idx val="4"/>
          <c:order val="4"/>
          <c:tx>
            <c:strRef>
              <c:f>FingerprintCharts!$T$3</c:f>
              <c:strCache>
                <c:ptCount val="1"/>
                <c:pt idx="0">
                  <c:v>Mtz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FingerprintCharts!$O$4:$O$186</c:f>
              <c:strCache/>
            </c:strRef>
          </c:cat>
          <c:val>
            <c:numRef>
              <c:f>FingerprintCharts!$T$4:$T$186</c:f>
              <c:numCache/>
            </c:numRef>
          </c:val>
        </c:ser>
        <c:axId val="66996568"/>
        <c:axId val="66098201"/>
      </c:areaChart>
      <c:dateAx>
        <c:axId val="6699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098201"/>
        <c:crosses val="autoZero"/>
        <c:auto val="0"/>
        <c:noMultiLvlLbl val="0"/>
      </c:dateAx>
      <c:valAx>
        <c:axId val="660982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Percent of Source Water (%)       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9965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825"/>
          <c:y val="0.1015"/>
          <c:w val="0.6005"/>
          <c:h val="0.07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Modeled EC Fingerprint in Clifton Court Forebay</a:t>
            </a:r>
          </a:p>
        </c:rich>
      </c:tx>
      <c:layout>
        <c:manualLayout>
          <c:xMode val="factor"/>
          <c:yMode val="factor"/>
          <c:x val="0.02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75"/>
          <c:w val="0.94825"/>
          <c:h val="0.825"/>
        </c:manualLayout>
      </c:layout>
      <c:areaChart>
        <c:grouping val="stacked"/>
        <c:varyColors val="0"/>
        <c:ser>
          <c:idx val="0"/>
          <c:order val="0"/>
          <c:tx>
            <c:strRef>
              <c:f>FingerprintCharts!$W$3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FingerprintCharts!$V$4:$V$186</c:f>
              <c:strCache/>
            </c:strRef>
          </c:cat>
          <c:val>
            <c:numRef>
              <c:f>FingerprintCharts!$W$4:$W$186</c:f>
              <c:numCache/>
            </c:numRef>
          </c:val>
        </c:ser>
        <c:ser>
          <c:idx val="1"/>
          <c:order val="1"/>
          <c:tx>
            <c:strRef>
              <c:f>FingerprintCharts!$X$3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FingerprintCharts!$V$4:$V$186</c:f>
              <c:strCache/>
            </c:strRef>
          </c:cat>
          <c:val>
            <c:numRef>
              <c:f>FingerprintCharts!$X$4:$X$186</c:f>
              <c:numCache/>
            </c:numRef>
          </c:val>
        </c:ser>
        <c:ser>
          <c:idx val="2"/>
          <c:order val="2"/>
          <c:tx>
            <c:strRef>
              <c:f>FingerprintCharts!$Y$3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FingerprintCharts!$V$4:$V$186</c:f>
              <c:strCache/>
            </c:strRef>
          </c:cat>
          <c:val>
            <c:numRef>
              <c:f>FingerprintCharts!$Y$4:$Y$186</c:f>
              <c:numCache/>
            </c:numRef>
          </c:val>
        </c:ser>
        <c:ser>
          <c:idx val="3"/>
          <c:order val="3"/>
          <c:tx>
            <c:strRef>
              <c:f>FingerprintCharts!$Z$3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FingerprintCharts!$V$4:$V$186</c:f>
              <c:strCache/>
            </c:strRef>
          </c:cat>
          <c:val>
            <c:numRef>
              <c:f>FingerprintCharts!$Z$4:$Z$186</c:f>
              <c:numCache/>
            </c:numRef>
          </c:val>
        </c:ser>
        <c:ser>
          <c:idx val="4"/>
          <c:order val="4"/>
          <c:tx>
            <c:strRef>
              <c:f>FingerprintCharts!$AA$3</c:f>
              <c:strCache>
                <c:ptCount val="1"/>
                <c:pt idx="0">
                  <c:v>EC-MTZ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FingerprintCharts!$V$4:$V$186</c:f>
              <c:strCache/>
            </c:strRef>
          </c:cat>
          <c:val>
            <c:numRef>
              <c:f>FingerprintCharts!$AA$4:$AA$186</c:f>
              <c:numCache/>
            </c:numRef>
          </c:val>
        </c:ser>
        <c:axId val="58012898"/>
        <c:axId val="52354035"/>
      </c:areaChart>
      <c:lineChart>
        <c:grouping val="standard"/>
        <c:varyColors val="0"/>
        <c:ser>
          <c:idx val="5"/>
          <c:order val="5"/>
          <c:tx>
            <c:strRef>
              <c:f>FingerprintCharts!$AB$3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FingerprintCharts!$V$4:$V$186</c:f>
              <c:strCache/>
            </c:strRef>
          </c:cat>
          <c:val>
            <c:numRef>
              <c:f>FingerprintCharts!$AB$4:$AB$186</c:f>
              <c:numCache/>
            </c:numRef>
          </c:val>
          <c:smooth val="0"/>
        </c:ser>
        <c:ser>
          <c:idx val="6"/>
          <c:order val="6"/>
          <c:tx>
            <c:strRef>
              <c:f>FieldData!$D$3</c:f>
              <c:strCache>
                <c:ptCount val="1"/>
                <c:pt idx="0">
                  <c:v>DWR-CDEC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FieldData!$D$6:$D$188</c:f>
              <c:numCache>
                <c:ptCount val="183"/>
                <c:pt idx="0">
                  <c:v>277.8</c:v>
                </c:pt>
                <c:pt idx="1">
                  <c:v>272.6</c:v>
                </c:pt>
                <c:pt idx="2">
                  <c:v>266.6</c:v>
                </c:pt>
                <c:pt idx="3">
                  <c:v>265.7</c:v>
                </c:pt>
                <c:pt idx="4">
                  <c:v>266.5</c:v>
                </c:pt>
                <c:pt idx="5">
                  <c:v>271.6</c:v>
                </c:pt>
                <c:pt idx="6">
                  <c:v>291.8</c:v>
                </c:pt>
                <c:pt idx="7">
                  <c:v>292.7</c:v>
                </c:pt>
                <c:pt idx="8">
                  <c:v>319.8</c:v>
                </c:pt>
                <c:pt idx="9">
                  <c:v>327.9</c:v>
                </c:pt>
                <c:pt idx="10">
                  <c:v>354.2</c:v>
                </c:pt>
                <c:pt idx="11">
                  <c:v>357.3</c:v>
                </c:pt>
                <c:pt idx="12">
                  <c:v>357.4</c:v>
                </c:pt>
                <c:pt idx="13">
                  <c:v>347.4</c:v>
                </c:pt>
                <c:pt idx="14">
                  <c:v>348.7</c:v>
                </c:pt>
                <c:pt idx="15">
                  <c:v>355</c:v>
                </c:pt>
                <c:pt idx="16">
                  <c:v>347.3</c:v>
                </c:pt>
                <c:pt idx="17">
                  <c:v>351.7</c:v>
                </c:pt>
                <c:pt idx="18">
                  <c:v>339</c:v>
                </c:pt>
                <c:pt idx="19">
                  <c:v>328.1</c:v>
                </c:pt>
                <c:pt idx="20">
                  <c:v>322.9</c:v>
                </c:pt>
                <c:pt idx="21">
                  <c:v>320.6</c:v>
                </c:pt>
                <c:pt idx="22">
                  <c:v>318.3</c:v>
                </c:pt>
                <c:pt idx="23">
                  <c:v>321.3</c:v>
                </c:pt>
                <c:pt idx="24">
                  <c:v>321.1</c:v>
                </c:pt>
                <c:pt idx="25">
                  <c:v>324.6</c:v>
                </c:pt>
                <c:pt idx="26">
                  <c:v>325.1</c:v>
                </c:pt>
                <c:pt idx="27">
                  <c:v>322.9</c:v>
                </c:pt>
                <c:pt idx="28">
                  <c:v>323.4</c:v>
                </c:pt>
                <c:pt idx="29">
                  <c:v>323.2</c:v>
                </c:pt>
                <c:pt idx="30">
                  <c:v>328.7</c:v>
                </c:pt>
                <c:pt idx="31">
                  <c:v>333.7</c:v>
                </c:pt>
                <c:pt idx="32">
                  <c:v>335.8</c:v>
                </c:pt>
                <c:pt idx="33">
                  <c:v>335.9</c:v>
                </c:pt>
                <c:pt idx="34">
                  <c:v>329.4</c:v>
                </c:pt>
                <c:pt idx="35">
                  <c:v>329.8</c:v>
                </c:pt>
                <c:pt idx="36">
                  <c:v>330.3</c:v>
                </c:pt>
                <c:pt idx="37">
                  <c:v>320.1</c:v>
                </c:pt>
                <c:pt idx="38">
                  <c:v>306.7</c:v>
                </c:pt>
                <c:pt idx="39">
                  <c:v>306.4</c:v>
                </c:pt>
                <c:pt idx="40">
                  <c:v>288.5</c:v>
                </c:pt>
                <c:pt idx="41">
                  <c:v>282.9</c:v>
                </c:pt>
                <c:pt idx="42">
                  <c:v>260.5</c:v>
                </c:pt>
                <c:pt idx="43">
                  <c:v>245.1</c:v>
                </c:pt>
                <c:pt idx="44">
                  <c:v>249.1</c:v>
                </c:pt>
                <c:pt idx="45">
                  <c:v>254.9</c:v>
                </c:pt>
                <c:pt idx="46">
                  <c:v>249.7</c:v>
                </c:pt>
                <c:pt idx="47">
                  <c:v>241.9</c:v>
                </c:pt>
                <c:pt idx="48">
                  <c:v>241.4</c:v>
                </c:pt>
                <c:pt idx="49">
                  <c:v>237.3</c:v>
                </c:pt>
                <c:pt idx="50">
                  <c:v>224</c:v>
                </c:pt>
                <c:pt idx="51">
                  <c:v>216.3</c:v>
                </c:pt>
                <c:pt idx="52">
                  <c:v>194.4</c:v>
                </c:pt>
                <c:pt idx="53">
                  <c:v>169.2</c:v>
                </c:pt>
                <c:pt idx="54">
                  <c:v>154</c:v>
                </c:pt>
                <c:pt idx="55">
                  <c:v>135.6</c:v>
                </c:pt>
                <c:pt idx="56">
                  <c:v>117.9</c:v>
                </c:pt>
                <c:pt idx="57">
                  <c:v>111.4</c:v>
                </c:pt>
                <c:pt idx="58">
                  <c:v>115.7</c:v>
                </c:pt>
                <c:pt idx="59">
                  <c:v>113.1</c:v>
                </c:pt>
                <c:pt idx="60">
                  <c:v>112.7</c:v>
                </c:pt>
                <c:pt idx="61">
                  <c:v>109.1</c:v>
                </c:pt>
                <c:pt idx="62">
                  <c:v>108.3</c:v>
                </c:pt>
                <c:pt idx="63">
                  <c:v>107.8</c:v>
                </c:pt>
                <c:pt idx="64">
                  <c:v>110.4</c:v>
                </c:pt>
                <c:pt idx="65">
                  <c:v>119</c:v>
                </c:pt>
                <c:pt idx="66">
                  <c:v>130.9</c:v>
                </c:pt>
                <c:pt idx="67">
                  <c:v>141</c:v>
                </c:pt>
                <c:pt idx="68">
                  <c:v>157.5</c:v>
                </c:pt>
                <c:pt idx="69">
                  <c:v>170.7</c:v>
                </c:pt>
                <c:pt idx="70">
                  <c:v>189.8</c:v>
                </c:pt>
                <c:pt idx="71">
                  <c:v>184.1</c:v>
                </c:pt>
                <c:pt idx="72">
                  <c:v>173.3</c:v>
                </c:pt>
                <c:pt idx="73">
                  <c:v>169.2</c:v>
                </c:pt>
                <c:pt idx="74">
                  <c:v>168.3</c:v>
                </c:pt>
                <c:pt idx="75">
                  <c:v>163.5</c:v>
                </c:pt>
                <c:pt idx="76">
                  <c:v>162.3</c:v>
                </c:pt>
                <c:pt idx="77">
                  <c:v>173</c:v>
                </c:pt>
                <c:pt idx="78">
                  <c:v>171.1</c:v>
                </c:pt>
                <c:pt idx="79">
                  <c:v>175.2</c:v>
                </c:pt>
                <c:pt idx="80">
                  <c:v>175.4</c:v>
                </c:pt>
                <c:pt idx="81">
                  <c:v>175.6</c:v>
                </c:pt>
                <c:pt idx="82">
                  <c:v>179</c:v>
                </c:pt>
                <c:pt idx="83">
                  <c:v>199.2</c:v>
                </c:pt>
                <c:pt idx="84">
                  <c:v>179.2</c:v>
                </c:pt>
                <c:pt idx="85">
                  <c:v>184.1</c:v>
                </c:pt>
                <c:pt idx="86">
                  <c:v>188.8</c:v>
                </c:pt>
                <c:pt idx="87">
                  <c:v>188.3</c:v>
                </c:pt>
                <c:pt idx="88">
                  <c:v>185.4</c:v>
                </c:pt>
                <c:pt idx="89">
                  <c:v>184.4</c:v>
                </c:pt>
                <c:pt idx="90">
                  <c:v>190.5</c:v>
                </c:pt>
                <c:pt idx="91">
                  <c:v>190.2</c:v>
                </c:pt>
                <c:pt idx="92">
                  <c:v>192.1</c:v>
                </c:pt>
                <c:pt idx="93">
                  <c:v>196.6</c:v>
                </c:pt>
                <c:pt idx="94">
                  <c:v>202</c:v>
                </c:pt>
                <c:pt idx="95">
                  <c:v>199.5</c:v>
                </c:pt>
                <c:pt idx="96">
                  <c:v>200.7</c:v>
                </c:pt>
                <c:pt idx="97">
                  <c:v>201.1</c:v>
                </c:pt>
                <c:pt idx="98">
                  <c:v>207.6</c:v>
                </c:pt>
                <c:pt idx="99">
                  <c:v>207.7</c:v>
                </c:pt>
                <c:pt idx="100">
                  <c:v>212</c:v>
                </c:pt>
                <c:pt idx="101">
                  <c:v>212.8</c:v>
                </c:pt>
                <c:pt idx="102">
                  <c:v>208.5</c:v>
                </c:pt>
                <c:pt idx="103">
                  <c:v>202.3</c:v>
                </c:pt>
                <c:pt idx="104">
                  <c:v>201.8</c:v>
                </c:pt>
                <c:pt idx="105">
                  <c:v>196.7</c:v>
                </c:pt>
                <c:pt idx="106">
                  <c:v>192</c:v>
                </c:pt>
                <c:pt idx="107">
                  <c:v>194.5</c:v>
                </c:pt>
                <c:pt idx="108">
                  <c:v>195.8</c:v>
                </c:pt>
                <c:pt idx="109">
                  <c:v>198.2</c:v>
                </c:pt>
                <c:pt idx="110">
                  <c:v>205.7</c:v>
                </c:pt>
                <c:pt idx="111">
                  <c:v>203.1</c:v>
                </c:pt>
                <c:pt idx="112">
                  <c:v>199.1</c:v>
                </c:pt>
                <c:pt idx="113">
                  <c:v>199.4</c:v>
                </c:pt>
                <c:pt idx="114">
                  <c:v>204.1</c:v>
                </c:pt>
                <c:pt idx="115">
                  <c:v>204.1</c:v>
                </c:pt>
                <c:pt idx="116">
                  <c:v>208.2</c:v>
                </c:pt>
                <c:pt idx="117">
                  <c:v>210.4</c:v>
                </c:pt>
                <c:pt idx="118">
                  <c:v>212.8</c:v>
                </c:pt>
                <c:pt idx="119">
                  <c:v>216.7</c:v>
                </c:pt>
                <c:pt idx="120">
                  <c:v>220.1</c:v>
                </c:pt>
                <c:pt idx="121">
                  <c:v>221.1</c:v>
                </c:pt>
                <c:pt idx="122">
                  <c:v>222</c:v>
                </c:pt>
                <c:pt idx="123">
                  <c:v>224.2</c:v>
                </c:pt>
                <c:pt idx="124">
                  <c:v>218</c:v>
                </c:pt>
                <c:pt idx="125">
                  <c:v>204.3</c:v>
                </c:pt>
                <c:pt idx="126">
                  <c:v>208.5</c:v>
                </c:pt>
                <c:pt idx="127">
                  <c:v>212.4</c:v>
                </c:pt>
                <c:pt idx="128">
                  <c:v>219.8</c:v>
                </c:pt>
                <c:pt idx="129">
                  <c:v>222.9</c:v>
                </c:pt>
                <c:pt idx="130">
                  <c:v>228</c:v>
                </c:pt>
                <c:pt idx="131">
                  <c:v>231.9</c:v>
                </c:pt>
                <c:pt idx="132">
                  <c:v>236.5</c:v>
                </c:pt>
                <c:pt idx="133">
                  <c:v>242.9</c:v>
                </c:pt>
                <c:pt idx="134">
                  <c:v>251</c:v>
                </c:pt>
                <c:pt idx="135">
                  <c:v>253.4</c:v>
                </c:pt>
                <c:pt idx="136">
                  <c:v>259.7</c:v>
                </c:pt>
                <c:pt idx="137">
                  <c:v>262.7</c:v>
                </c:pt>
                <c:pt idx="138">
                  <c:v>271.7</c:v>
                </c:pt>
                <c:pt idx="139">
                  <c:v>277.1</c:v>
                </c:pt>
                <c:pt idx="140">
                  <c:v>282.2</c:v>
                </c:pt>
                <c:pt idx="141">
                  <c:v>297.4</c:v>
                </c:pt>
                <c:pt idx="142">
                  <c:v>300.9</c:v>
                </c:pt>
                <c:pt idx="143">
                  <c:v>309</c:v>
                </c:pt>
                <c:pt idx="144">
                  <c:v>319.9</c:v>
                </c:pt>
                <c:pt idx="145">
                  <c:v>325.3</c:v>
                </c:pt>
                <c:pt idx="146">
                  <c:v>328.7</c:v>
                </c:pt>
                <c:pt idx="147">
                  <c:v>341.9</c:v>
                </c:pt>
                <c:pt idx="148">
                  <c:v>362.3</c:v>
                </c:pt>
                <c:pt idx="149">
                  <c:v>376.9</c:v>
                </c:pt>
                <c:pt idx="150">
                  <c:v>361.6</c:v>
                </c:pt>
                <c:pt idx="151">
                  <c:v>344.8</c:v>
                </c:pt>
                <c:pt idx="152">
                  <c:v>335</c:v>
                </c:pt>
                <c:pt idx="153">
                  <c:v>341.5</c:v>
                </c:pt>
                <c:pt idx="154">
                  <c:v>344.9</c:v>
                </c:pt>
                <c:pt idx="155">
                  <c:v>348.9</c:v>
                </c:pt>
                <c:pt idx="156">
                  <c:v>359.8</c:v>
                </c:pt>
                <c:pt idx="157">
                  <c:v>369.8</c:v>
                </c:pt>
                <c:pt idx="158">
                  <c:v>379.8</c:v>
                </c:pt>
                <c:pt idx="159">
                  <c:v>383.6</c:v>
                </c:pt>
                <c:pt idx="160">
                  <c:v>388.4</c:v>
                </c:pt>
                <c:pt idx="161">
                  <c:v>395.2</c:v>
                </c:pt>
                <c:pt idx="162">
                  <c:v>401.6</c:v>
                </c:pt>
                <c:pt idx="163">
                  <c:v>408.7</c:v>
                </c:pt>
                <c:pt idx="164">
                  <c:v>411.1</c:v>
                </c:pt>
                <c:pt idx="165">
                  <c:v>409.2</c:v>
                </c:pt>
                <c:pt idx="166">
                  <c:v>402</c:v>
                </c:pt>
                <c:pt idx="167">
                  <c:v>403.6</c:v>
                </c:pt>
                <c:pt idx="168">
                  <c:v>409.5</c:v>
                </c:pt>
                <c:pt idx="169">
                  <c:v>413.7</c:v>
                </c:pt>
                <c:pt idx="170">
                  <c:v>418.2</c:v>
                </c:pt>
                <c:pt idx="171">
                  <c:v>416.2</c:v>
                </c:pt>
                <c:pt idx="172">
                  <c:v>413.3</c:v>
                </c:pt>
                <c:pt idx="173">
                  <c:v>417.6</c:v>
                </c:pt>
                <c:pt idx="174">
                  <c:v>415</c:v>
                </c:pt>
                <c:pt idx="175">
                  <c:v>402.7</c:v>
                </c:pt>
                <c:pt idx="176">
                  <c:v>398.4</c:v>
                </c:pt>
                <c:pt idx="177">
                  <c:v>392.5</c:v>
                </c:pt>
                <c:pt idx="178">
                  <c:v>391.2</c:v>
                </c:pt>
                <c:pt idx="179">
                  <c:v>383.3</c:v>
                </c:pt>
                <c:pt idx="180">
                  <c:v>377</c:v>
                </c:pt>
                <c:pt idx="181">
                  <c:v>369.5</c:v>
                </c:pt>
                <c:pt idx="182">
                  <c:v>362.1</c:v>
                </c:pt>
              </c:numCache>
            </c:numRef>
          </c:val>
          <c:smooth val="0"/>
        </c:ser>
        <c:axId val="58012898"/>
        <c:axId val="52354035"/>
      </c:lineChart>
      <c:dateAx>
        <c:axId val="58012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2354035"/>
        <c:crosses val="autoZero"/>
        <c:auto val="0"/>
        <c:noMultiLvlLbl val="0"/>
      </c:dateAx>
      <c:valAx>
        <c:axId val="52354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EC Source Contributions, uS/cm       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801289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5"/>
          <c:y val="0.07825"/>
          <c:w val="0.8305"/>
          <c:h val="0.10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Modeled DOC Fingerprint in Clifton Court Forebay</a:t>
            </a:r>
          </a:p>
        </c:rich>
      </c:tx>
      <c:layout>
        <c:manualLayout>
          <c:xMode val="factor"/>
          <c:yMode val="factor"/>
          <c:x val="0.02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685"/>
          <c:w val="0.9365"/>
          <c:h val="0.8315"/>
        </c:manualLayout>
      </c:layout>
      <c:areaChart>
        <c:grouping val="stacked"/>
        <c:varyColors val="0"/>
        <c:ser>
          <c:idx val="0"/>
          <c:order val="0"/>
          <c:tx>
            <c:strRef>
              <c:f>FingerprintCharts!$AE$3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FingerprintCharts!$AD$4:$AD$186</c:f>
              <c:strCache/>
            </c:strRef>
          </c:cat>
          <c:val>
            <c:numRef>
              <c:f>FingerprintCharts!$AE$4:$AE$186</c:f>
              <c:numCache/>
            </c:numRef>
          </c:val>
        </c:ser>
        <c:ser>
          <c:idx val="1"/>
          <c:order val="1"/>
          <c:tx>
            <c:strRef>
              <c:f>FingerprintCharts!$AF$3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FingerprintCharts!$AD$4:$AD$186</c:f>
              <c:strCache/>
            </c:strRef>
          </c:cat>
          <c:val>
            <c:numRef>
              <c:f>FingerprintCharts!$AF$4:$AF$186</c:f>
              <c:numCache/>
            </c:numRef>
          </c:val>
        </c:ser>
        <c:ser>
          <c:idx val="2"/>
          <c:order val="2"/>
          <c:tx>
            <c:strRef>
              <c:f>FingerprintCharts!$AG$3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FingerprintCharts!$AD$4:$AD$186</c:f>
              <c:strCache/>
            </c:strRef>
          </c:cat>
          <c:val>
            <c:numRef>
              <c:f>FingerprintCharts!$AG$4:$AG$186</c:f>
              <c:numCache/>
            </c:numRef>
          </c:val>
        </c:ser>
        <c:ser>
          <c:idx val="3"/>
          <c:order val="3"/>
          <c:tx>
            <c:strRef>
              <c:f>FingerprintCharts!$AH$3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FingerprintCharts!$AD$4:$AD$186</c:f>
              <c:strCache/>
            </c:strRef>
          </c:cat>
          <c:val>
            <c:numRef>
              <c:f>FingerprintCharts!$AH$4:$AH$186</c:f>
              <c:numCache/>
            </c:numRef>
          </c:val>
        </c:ser>
        <c:axId val="1424268"/>
        <c:axId val="12818413"/>
      </c:areaChart>
      <c:lineChart>
        <c:grouping val="standard"/>
        <c:varyColors val="0"/>
        <c:ser>
          <c:idx val="5"/>
          <c:order val="4"/>
          <c:tx>
            <c:strRef>
              <c:f>FingerprintCharts!$AJ$3</c:f>
              <c:strCache>
                <c:ptCount val="1"/>
                <c:pt idx="0">
                  <c:v>DOC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FingerprintCharts!$AD$4:$AD$186</c:f>
              <c:strCache/>
            </c:strRef>
          </c:cat>
          <c:val>
            <c:numRef>
              <c:f>FingerprintCharts!$AJ$4:$AJ$186</c:f>
              <c:numCache/>
            </c:numRef>
          </c:val>
          <c:smooth val="0"/>
        </c:ser>
        <c:ser>
          <c:idx val="4"/>
          <c:order val="5"/>
          <c:tx>
            <c:strRef>
              <c:f>FieldData!$C$3</c:f>
              <c:strCache>
                <c:ptCount val="1"/>
                <c:pt idx="0">
                  <c:v>DWR-CDEC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FieldData!$C$6:$C$188</c:f>
              <c:numCache>
                <c:ptCount val="183"/>
                <c:pt idx="0">
                  <c:v>3.99</c:v>
                </c:pt>
                <c:pt idx="1">
                  <c:v>3.64</c:v>
                </c:pt>
                <c:pt idx="2">
                  <c:v>3.48</c:v>
                </c:pt>
                <c:pt idx="3">
                  <c:v>3.36</c:v>
                </c:pt>
                <c:pt idx="4">
                  <c:v>3.22</c:v>
                </c:pt>
                <c:pt idx="5">
                  <c:v>3.07</c:v>
                </c:pt>
                <c:pt idx="6">
                  <c:v>3.25</c:v>
                </c:pt>
                <c:pt idx="7">
                  <c:v>3.24</c:v>
                </c:pt>
                <c:pt idx="8">
                  <c:v>3.2</c:v>
                </c:pt>
                <c:pt idx="9">
                  <c:v>3.33</c:v>
                </c:pt>
                <c:pt idx="10">
                  <c:v>3.37</c:v>
                </c:pt>
                <c:pt idx="11">
                  <c:v>3.66</c:v>
                </c:pt>
                <c:pt idx="12">
                  <c:v>3.63</c:v>
                </c:pt>
                <c:pt idx="13">
                  <c:v>3.66</c:v>
                </c:pt>
                <c:pt idx="14">
                  <c:v>3.49</c:v>
                </c:pt>
                <c:pt idx="15">
                  <c:v>3.49</c:v>
                </c:pt>
                <c:pt idx="16">
                  <c:v>4.03</c:v>
                </c:pt>
                <c:pt idx="17">
                  <c:v>5.49</c:v>
                </c:pt>
                <c:pt idx="18">
                  <c:v>5.47</c:v>
                </c:pt>
                <c:pt idx="19">
                  <c:v>4.35</c:v>
                </c:pt>
                <c:pt idx="20">
                  <c:v>3.08</c:v>
                </c:pt>
                <c:pt idx="21">
                  <c:v>2.97</c:v>
                </c:pt>
                <c:pt idx="22">
                  <c:v>2.94</c:v>
                </c:pt>
                <c:pt idx="23">
                  <c:v>2.86</c:v>
                </c:pt>
                <c:pt idx="24">
                  <c:v>2.93</c:v>
                </c:pt>
                <c:pt idx="25">
                  <c:v>2.9</c:v>
                </c:pt>
                <c:pt idx="26">
                  <c:v>2.85</c:v>
                </c:pt>
                <c:pt idx="27">
                  <c:v>2.95</c:v>
                </c:pt>
                <c:pt idx="28">
                  <c:v>2.68</c:v>
                </c:pt>
                <c:pt idx="29">
                  <c:v>2.64</c:v>
                </c:pt>
                <c:pt idx="30">
                  <c:v>2.66</c:v>
                </c:pt>
                <c:pt idx="31">
                  <c:v>2.67</c:v>
                </c:pt>
                <c:pt idx="32">
                  <c:v>2.76</c:v>
                </c:pt>
                <c:pt idx="33">
                  <c:v>2.78</c:v>
                </c:pt>
                <c:pt idx="34">
                  <c:v>2.97</c:v>
                </c:pt>
                <c:pt idx="35">
                  <c:v>2.89</c:v>
                </c:pt>
                <c:pt idx="36">
                  <c:v>2.92</c:v>
                </c:pt>
                <c:pt idx="37">
                  <c:v>2.88</c:v>
                </c:pt>
                <c:pt idx="38">
                  <c:v>2.95</c:v>
                </c:pt>
                <c:pt idx="39">
                  <c:v>2.98</c:v>
                </c:pt>
                <c:pt idx="40">
                  <c:v>2.94</c:v>
                </c:pt>
                <c:pt idx="41">
                  <c:v>2.62</c:v>
                </c:pt>
                <c:pt idx="42">
                  <c:v>2.47</c:v>
                </c:pt>
                <c:pt idx="43">
                  <c:v>2.41</c:v>
                </c:pt>
                <c:pt idx="45">
                  <c:v>2.28</c:v>
                </c:pt>
                <c:pt idx="46">
                  <c:v>2.3</c:v>
                </c:pt>
                <c:pt idx="47">
                  <c:v>6.29</c:v>
                </c:pt>
                <c:pt idx="48">
                  <c:v>6.98</c:v>
                </c:pt>
                <c:pt idx="49">
                  <c:v>2.45</c:v>
                </c:pt>
                <c:pt idx="50">
                  <c:v>2.34</c:v>
                </c:pt>
                <c:pt idx="51">
                  <c:v>2.3</c:v>
                </c:pt>
                <c:pt idx="52">
                  <c:v>2.21</c:v>
                </c:pt>
                <c:pt idx="53">
                  <c:v>2.25</c:v>
                </c:pt>
                <c:pt idx="54">
                  <c:v>2.31</c:v>
                </c:pt>
                <c:pt idx="55">
                  <c:v>2.26</c:v>
                </c:pt>
                <c:pt idx="56">
                  <c:v>2.29</c:v>
                </c:pt>
                <c:pt idx="57">
                  <c:v>2.29</c:v>
                </c:pt>
                <c:pt idx="58">
                  <c:v>2.37</c:v>
                </c:pt>
                <c:pt idx="59">
                  <c:v>2.47</c:v>
                </c:pt>
                <c:pt idx="60">
                  <c:v>2.58</c:v>
                </c:pt>
                <c:pt idx="61">
                  <c:v>2.72</c:v>
                </c:pt>
                <c:pt idx="62">
                  <c:v>2.77</c:v>
                </c:pt>
                <c:pt idx="63">
                  <c:v>2.89</c:v>
                </c:pt>
                <c:pt idx="64">
                  <c:v>2.99</c:v>
                </c:pt>
                <c:pt idx="65">
                  <c:v>3.06</c:v>
                </c:pt>
                <c:pt idx="66">
                  <c:v>3.18</c:v>
                </c:pt>
                <c:pt idx="67">
                  <c:v>3.2</c:v>
                </c:pt>
                <c:pt idx="68">
                  <c:v>3.27</c:v>
                </c:pt>
                <c:pt idx="69">
                  <c:v>3.22</c:v>
                </c:pt>
                <c:pt idx="70">
                  <c:v>3.19</c:v>
                </c:pt>
                <c:pt idx="71">
                  <c:v>3.26</c:v>
                </c:pt>
                <c:pt idx="72">
                  <c:v>3.26</c:v>
                </c:pt>
                <c:pt idx="73">
                  <c:v>3.27</c:v>
                </c:pt>
                <c:pt idx="74">
                  <c:v>3.2</c:v>
                </c:pt>
                <c:pt idx="75">
                  <c:v>3.05</c:v>
                </c:pt>
                <c:pt idx="76">
                  <c:v>2.67</c:v>
                </c:pt>
                <c:pt idx="77">
                  <c:v>2.96</c:v>
                </c:pt>
                <c:pt idx="78">
                  <c:v>3.03</c:v>
                </c:pt>
                <c:pt idx="79">
                  <c:v>3.22</c:v>
                </c:pt>
                <c:pt idx="80">
                  <c:v>3.05</c:v>
                </c:pt>
                <c:pt idx="81">
                  <c:v>2.82</c:v>
                </c:pt>
                <c:pt idx="82">
                  <c:v>2.69</c:v>
                </c:pt>
                <c:pt idx="83">
                  <c:v>2.66</c:v>
                </c:pt>
                <c:pt idx="84">
                  <c:v>2.59</c:v>
                </c:pt>
                <c:pt idx="85">
                  <c:v>2.38</c:v>
                </c:pt>
                <c:pt idx="86">
                  <c:v>2.31</c:v>
                </c:pt>
                <c:pt idx="87">
                  <c:v>2.62</c:v>
                </c:pt>
                <c:pt idx="88">
                  <c:v>2.15</c:v>
                </c:pt>
                <c:pt idx="89">
                  <c:v>2</c:v>
                </c:pt>
                <c:pt idx="90">
                  <c:v>1.72</c:v>
                </c:pt>
                <c:pt idx="91">
                  <c:v>2.26</c:v>
                </c:pt>
                <c:pt idx="92">
                  <c:v>2.64</c:v>
                </c:pt>
                <c:pt idx="93">
                  <c:v>2.56</c:v>
                </c:pt>
                <c:pt idx="94">
                  <c:v>2.47</c:v>
                </c:pt>
                <c:pt idx="95">
                  <c:v>2.42</c:v>
                </c:pt>
                <c:pt idx="96">
                  <c:v>2.33</c:v>
                </c:pt>
                <c:pt idx="97">
                  <c:v>2.21</c:v>
                </c:pt>
                <c:pt idx="98">
                  <c:v>2.18</c:v>
                </c:pt>
                <c:pt idx="99">
                  <c:v>2.39</c:v>
                </c:pt>
                <c:pt idx="100">
                  <c:v>2.34</c:v>
                </c:pt>
                <c:pt idx="101">
                  <c:v>2.29</c:v>
                </c:pt>
                <c:pt idx="102">
                  <c:v>2.53</c:v>
                </c:pt>
                <c:pt idx="103">
                  <c:v>2.35</c:v>
                </c:pt>
                <c:pt idx="104">
                  <c:v>2.42</c:v>
                </c:pt>
                <c:pt idx="105">
                  <c:v>2.39</c:v>
                </c:pt>
                <c:pt idx="106">
                  <c:v>2.35</c:v>
                </c:pt>
                <c:pt idx="107">
                  <c:v>2.31</c:v>
                </c:pt>
                <c:pt idx="108">
                  <c:v>2.24</c:v>
                </c:pt>
                <c:pt idx="109">
                  <c:v>2.19</c:v>
                </c:pt>
                <c:pt idx="110">
                  <c:v>2.12</c:v>
                </c:pt>
                <c:pt idx="111">
                  <c:v>2.19</c:v>
                </c:pt>
                <c:pt idx="112">
                  <c:v>2.19</c:v>
                </c:pt>
                <c:pt idx="113">
                  <c:v>2.17</c:v>
                </c:pt>
                <c:pt idx="114">
                  <c:v>2.05</c:v>
                </c:pt>
                <c:pt idx="115">
                  <c:v>2.01</c:v>
                </c:pt>
                <c:pt idx="116">
                  <c:v>1.93</c:v>
                </c:pt>
                <c:pt idx="117">
                  <c:v>2.06</c:v>
                </c:pt>
                <c:pt idx="118">
                  <c:v>2.29</c:v>
                </c:pt>
                <c:pt idx="119">
                  <c:v>2.27</c:v>
                </c:pt>
                <c:pt idx="120">
                  <c:v>2.26</c:v>
                </c:pt>
                <c:pt idx="121">
                  <c:v>2.35</c:v>
                </c:pt>
                <c:pt idx="122">
                  <c:v>2.29</c:v>
                </c:pt>
                <c:pt idx="123">
                  <c:v>2.19</c:v>
                </c:pt>
                <c:pt idx="124">
                  <c:v>2.13</c:v>
                </c:pt>
                <c:pt idx="125">
                  <c:v>2.05</c:v>
                </c:pt>
                <c:pt idx="126">
                  <c:v>1.96</c:v>
                </c:pt>
                <c:pt idx="127">
                  <c:v>1.98</c:v>
                </c:pt>
                <c:pt idx="128">
                  <c:v>1.95</c:v>
                </c:pt>
                <c:pt idx="129">
                  <c:v>1.88</c:v>
                </c:pt>
                <c:pt idx="130">
                  <c:v>2.11</c:v>
                </c:pt>
                <c:pt idx="131">
                  <c:v>2.17</c:v>
                </c:pt>
                <c:pt idx="132">
                  <c:v>2.32</c:v>
                </c:pt>
                <c:pt idx="133">
                  <c:v>2.06</c:v>
                </c:pt>
                <c:pt idx="135">
                  <c:v>2.04</c:v>
                </c:pt>
                <c:pt idx="136">
                  <c:v>2.1</c:v>
                </c:pt>
                <c:pt idx="137">
                  <c:v>2.1</c:v>
                </c:pt>
                <c:pt idx="138">
                  <c:v>2.02</c:v>
                </c:pt>
                <c:pt idx="139">
                  <c:v>1.98</c:v>
                </c:pt>
                <c:pt idx="140">
                  <c:v>1.96</c:v>
                </c:pt>
                <c:pt idx="141">
                  <c:v>1.88</c:v>
                </c:pt>
                <c:pt idx="142">
                  <c:v>1.98</c:v>
                </c:pt>
                <c:pt idx="143">
                  <c:v>1.96</c:v>
                </c:pt>
                <c:pt idx="144">
                  <c:v>2.2</c:v>
                </c:pt>
                <c:pt idx="145">
                  <c:v>2.39</c:v>
                </c:pt>
                <c:pt idx="146">
                  <c:v>2.35</c:v>
                </c:pt>
                <c:pt idx="147">
                  <c:v>2.38</c:v>
                </c:pt>
                <c:pt idx="148">
                  <c:v>2.37</c:v>
                </c:pt>
                <c:pt idx="149">
                  <c:v>2.32</c:v>
                </c:pt>
                <c:pt idx="150">
                  <c:v>2.29</c:v>
                </c:pt>
                <c:pt idx="151">
                  <c:v>2.25</c:v>
                </c:pt>
                <c:pt idx="152">
                  <c:v>2.17</c:v>
                </c:pt>
                <c:pt idx="153">
                  <c:v>2.1</c:v>
                </c:pt>
                <c:pt idx="154">
                  <c:v>2.04</c:v>
                </c:pt>
                <c:pt idx="155">
                  <c:v>2</c:v>
                </c:pt>
                <c:pt idx="156">
                  <c:v>1.93</c:v>
                </c:pt>
                <c:pt idx="157">
                  <c:v>4.02</c:v>
                </c:pt>
                <c:pt idx="159">
                  <c:v>2.15</c:v>
                </c:pt>
                <c:pt idx="160">
                  <c:v>2.08</c:v>
                </c:pt>
                <c:pt idx="161">
                  <c:v>2.21</c:v>
                </c:pt>
                <c:pt idx="162">
                  <c:v>2.23</c:v>
                </c:pt>
                <c:pt idx="163">
                  <c:v>2.17</c:v>
                </c:pt>
                <c:pt idx="164">
                  <c:v>2.16</c:v>
                </c:pt>
                <c:pt idx="165">
                  <c:v>2.14</c:v>
                </c:pt>
                <c:pt idx="166">
                  <c:v>2.16</c:v>
                </c:pt>
                <c:pt idx="167">
                  <c:v>2.17</c:v>
                </c:pt>
                <c:pt idx="168">
                  <c:v>2.13</c:v>
                </c:pt>
                <c:pt idx="169">
                  <c:v>2.09</c:v>
                </c:pt>
                <c:pt idx="170">
                  <c:v>2.1</c:v>
                </c:pt>
                <c:pt idx="171">
                  <c:v>2.11</c:v>
                </c:pt>
                <c:pt idx="172">
                  <c:v>2.21</c:v>
                </c:pt>
                <c:pt idx="173">
                  <c:v>2.2</c:v>
                </c:pt>
                <c:pt idx="174">
                  <c:v>2.16</c:v>
                </c:pt>
                <c:pt idx="175">
                  <c:v>2.21</c:v>
                </c:pt>
                <c:pt idx="176">
                  <c:v>2.12</c:v>
                </c:pt>
                <c:pt idx="177">
                  <c:v>2.04</c:v>
                </c:pt>
                <c:pt idx="178">
                  <c:v>2.05</c:v>
                </c:pt>
                <c:pt idx="179">
                  <c:v>2.15</c:v>
                </c:pt>
                <c:pt idx="180">
                  <c:v>2.17</c:v>
                </c:pt>
                <c:pt idx="181">
                  <c:v>2.08</c:v>
                </c:pt>
              </c:numCache>
            </c:numRef>
          </c:val>
          <c:smooth val="0"/>
        </c:ser>
        <c:axId val="1424268"/>
        <c:axId val="12818413"/>
      </c:lineChart>
      <c:dateAx>
        <c:axId val="1424268"/>
        <c:scaling>
          <c:orientation val="minMax"/>
        </c:scaling>
        <c:axPos val="b"/>
        <c:delete val="0"/>
        <c:numFmt formatCode="m/d/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2818413"/>
        <c:crosses val="autoZero"/>
        <c:auto val="0"/>
        <c:noMultiLvlLbl val="0"/>
      </c:dateAx>
      <c:valAx>
        <c:axId val="12818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DOC Source Contributions, mg/L  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42426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5"/>
          <c:y val="0.09375"/>
          <c:w val="0.91725"/>
          <c:h val="0.07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95350" y="323850"/>
        <a:ext cx="59150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457200</xdr:colOff>
      <xdr:row>9</xdr:row>
      <xdr:rowOff>85725</xdr:rowOff>
    </xdr:from>
    <xdr:to>
      <xdr:col>25</xdr:col>
      <xdr:colOff>228600</xdr:colOff>
      <xdr:row>23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706475" y="1543050"/>
          <a:ext cx="2286000" cy="2200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Check out Old River at Bacon and Holland Cut to see why it wasn't flushed out in the winter.
What about Mtz DOC???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P186"/>
  <sheetViews>
    <sheetView tabSelected="1" zoomScale="85" zoomScaleNormal="85" workbookViewId="0" topLeftCell="A8">
      <selection activeCell="N39" sqref="N39"/>
    </sheetView>
  </sheetViews>
  <sheetFormatPr defaultColWidth="9.140625" defaultRowHeight="12.75"/>
  <cols>
    <col min="1" max="2" width="10.7109375" style="0" customWidth="1"/>
    <col min="11" max="11" width="10.57421875" style="0" customWidth="1"/>
    <col min="15" max="15" width="10.28125" style="0" bestFit="1" customWidth="1"/>
    <col min="16" max="20" width="9.140625" style="18" customWidth="1"/>
    <col min="21" max="21" width="10.140625" style="0" bestFit="1" customWidth="1"/>
    <col min="22" max="22" width="10.28125" style="0" bestFit="1" customWidth="1"/>
    <col min="23" max="28" width="9.140625" style="18" customWidth="1"/>
    <col min="30" max="30" width="10.28125" style="0" bestFit="1" customWidth="1"/>
    <col min="31" max="34" width="9.140625" style="18" customWidth="1"/>
    <col min="41" max="41" width="11.140625" style="0" customWidth="1"/>
  </cols>
  <sheetData>
    <row r="1" spans="1:12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34" ht="12.75">
      <c r="A2" s="20"/>
      <c r="B2" s="21"/>
      <c r="C2" s="22"/>
      <c r="D2" s="22"/>
      <c r="E2" s="22"/>
      <c r="F2" s="22"/>
      <c r="G2" s="22"/>
      <c r="H2" s="22"/>
      <c r="I2" s="22"/>
      <c r="J2" s="22"/>
      <c r="K2" s="23"/>
      <c r="L2" s="20"/>
      <c r="O2" t="s">
        <v>56</v>
      </c>
      <c r="V2" t="s">
        <v>57</v>
      </c>
      <c r="Z2"/>
      <c r="AD2" t="s">
        <v>59</v>
      </c>
      <c r="AH2"/>
    </row>
    <row r="3" spans="1:42" ht="12.75">
      <c r="A3" s="20"/>
      <c r="B3" s="24"/>
      <c r="C3" s="25"/>
      <c r="D3" s="25"/>
      <c r="E3" s="25"/>
      <c r="F3" s="25"/>
      <c r="G3" s="25"/>
      <c r="H3" s="25"/>
      <c r="I3" s="25"/>
      <c r="J3" s="25"/>
      <c r="K3" s="26"/>
      <c r="L3" s="20"/>
      <c r="O3" t="s">
        <v>41</v>
      </c>
      <c r="P3" s="18" t="s">
        <v>42</v>
      </c>
      <c r="Q3" s="18" t="s">
        <v>24</v>
      </c>
      <c r="R3" s="18" t="s">
        <v>43</v>
      </c>
      <c r="S3" s="18" t="s">
        <v>64</v>
      </c>
      <c r="T3" s="18" t="s">
        <v>44</v>
      </c>
      <c r="V3" t="s">
        <v>41</v>
      </c>
      <c r="W3" s="18" t="s">
        <v>58</v>
      </c>
      <c r="X3" t="s">
        <v>52</v>
      </c>
      <c r="Y3" t="s">
        <v>54</v>
      </c>
      <c r="Z3" t="s">
        <v>62</v>
      </c>
      <c r="AA3" t="s">
        <v>51</v>
      </c>
      <c r="AB3" t="s">
        <v>50</v>
      </c>
      <c r="AD3" t="s">
        <v>41</v>
      </c>
      <c r="AE3" t="s">
        <v>45</v>
      </c>
      <c r="AF3" t="s">
        <v>47</v>
      </c>
      <c r="AG3" t="s">
        <v>61</v>
      </c>
      <c r="AH3" t="s">
        <v>63</v>
      </c>
      <c r="AI3" t="s">
        <v>66</v>
      </c>
      <c r="AJ3" t="s">
        <v>48</v>
      </c>
      <c r="AO3" s="16"/>
      <c r="AP3" s="16"/>
    </row>
    <row r="4" spans="1:39" ht="12.75">
      <c r="A4" s="20"/>
      <c r="B4" s="24"/>
      <c r="C4" s="25"/>
      <c r="D4" s="25"/>
      <c r="E4" s="25"/>
      <c r="F4" s="25"/>
      <c r="G4" s="25"/>
      <c r="H4" s="25"/>
      <c r="I4" s="25"/>
      <c r="J4" s="25"/>
      <c r="K4" s="26"/>
      <c r="L4" s="20"/>
      <c r="O4" s="15">
        <f>Data!B13</f>
        <v>38443</v>
      </c>
      <c r="P4" s="17">
        <f>Data!G13</f>
        <v>4.584906101226807</v>
      </c>
      <c r="Q4" s="17">
        <f>Data!H13</f>
        <v>91.14090728759766</v>
      </c>
      <c r="R4" s="17">
        <f>Data!D13+Data!E13</f>
        <v>2.1560474038124084</v>
      </c>
      <c r="S4" s="17">
        <f>Data!C13</f>
        <v>2.106879234313965</v>
      </c>
      <c r="T4" s="17">
        <f>Data!F13</f>
        <v>0.0002615478297229856</v>
      </c>
      <c r="V4" s="15">
        <f>O4</f>
        <v>38443</v>
      </c>
      <c r="W4" s="16">
        <f>Data!K13</f>
        <v>9.234322547912598</v>
      </c>
      <c r="X4" s="16">
        <f>Data!J13</f>
        <v>272.5496520996094</v>
      </c>
      <c r="Y4" s="16">
        <f>Data!L13</f>
        <v>5.390146732330322</v>
      </c>
      <c r="Z4" s="16">
        <f>Data!M13</f>
        <v>26.06085777282715</v>
      </c>
      <c r="AA4" s="16">
        <f>Data!I13</f>
        <v>0.046089138835668564</v>
      </c>
      <c r="AB4" s="16">
        <f>Data!N13</f>
        <v>313.28131103515625</v>
      </c>
      <c r="AD4" s="15">
        <f>V4</f>
        <v>38443</v>
      </c>
      <c r="AE4" s="16">
        <f>Data!O13+Data!P13</f>
        <v>0.10621206006362627</v>
      </c>
      <c r="AF4" s="16">
        <f>Data!Q13</f>
        <v>4.384363174438477</v>
      </c>
      <c r="AG4" s="16">
        <f>Data!R13</f>
        <v>0.015197962522506714</v>
      </c>
      <c r="AH4" s="16">
        <f>Data!S13</f>
        <v>0.33587849140167236</v>
      </c>
      <c r="AI4" s="16">
        <f>Data!T13</f>
        <v>5.492140189744532E-06</v>
      </c>
      <c r="AJ4" s="16">
        <f>Data!U13</f>
        <v>4.841663837432861</v>
      </c>
      <c r="AM4" s="16"/>
    </row>
    <row r="5" spans="1:39" ht="12.75">
      <c r="A5" s="20"/>
      <c r="B5" s="24"/>
      <c r="C5" s="25"/>
      <c r="D5" s="25"/>
      <c r="E5" s="25"/>
      <c r="F5" s="25"/>
      <c r="G5" s="25"/>
      <c r="H5" s="25"/>
      <c r="I5" s="25"/>
      <c r="J5" s="25"/>
      <c r="K5" s="26"/>
      <c r="L5" s="20"/>
      <c r="O5" s="15">
        <f>Data!B14</f>
        <v>38444</v>
      </c>
      <c r="P5" s="17">
        <f>Data!G14</f>
        <v>3.358596086502075</v>
      </c>
      <c r="Q5" s="17">
        <f>Data!H14</f>
        <v>93.36849212646484</v>
      </c>
      <c r="R5" s="17">
        <f>Data!D14+Data!E14</f>
        <v>1.5790970548987389</v>
      </c>
      <c r="S5" s="17">
        <f>Data!C14</f>
        <v>1.6852267980575562</v>
      </c>
      <c r="T5" s="17">
        <f>Data!F14</f>
        <v>0.00019589693692978472</v>
      </c>
      <c r="V5" s="15">
        <f aca="true" t="shared" si="0" ref="V5:V68">O5</f>
        <v>38444</v>
      </c>
      <c r="W5" s="16">
        <f>Data!K14</f>
        <v>6.76439094543457</v>
      </c>
      <c r="X5" s="16">
        <f>Data!J14</f>
        <v>262.2786560058594</v>
      </c>
      <c r="Y5" s="16">
        <f>Data!L14</f>
        <v>3.9477663040161133</v>
      </c>
      <c r="Z5" s="16">
        <f>Data!M14</f>
        <v>20.90195655822754</v>
      </c>
      <c r="AA5" s="16">
        <f>Data!I14</f>
        <v>0.0345664843916893</v>
      </c>
      <c r="AB5" s="16">
        <f>Data!N14</f>
        <v>293.9274597167969</v>
      </c>
      <c r="AD5" s="15">
        <f aca="true" t="shared" si="1" ref="AD5:AD68">V5</f>
        <v>38444</v>
      </c>
      <c r="AE5" s="16">
        <f>Data!O14+Data!P14</f>
        <v>0.07781203603917675</v>
      </c>
      <c r="AF5" s="16">
        <f>Data!Q14</f>
        <v>4.488736629486084</v>
      </c>
      <c r="AG5" s="16">
        <f>Data!R14</f>
        <v>0.011130384169518948</v>
      </c>
      <c r="AH5" s="16">
        <f>Data!S14</f>
        <v>0.24929162859916687</v>
      </c>
      <c r="AI5" s="16">
        <f>Data!T14</f>
        <v>4.048161827086005E-06</v>
      </c>
      <c r="AJ5" s="16">
        <f>Data!U14</f>
        <v>4.826981067657471</v>
      </c>
      <c r="AM5" s="16"/>
    </row>
    <row r="6" spans="1:39" ht="12.75">
      <c r="A6" s="20"/>
      <c r="B6" s="24"/>
      <c r="C6" s="25"/>
      <c r="D6" s="25"/>
      <c r="E6" s="25"/>
      <c r="F6" s="25"/>
      <c r="G6" s="25"/>
      <c r="H6" s="25"/>
      <c r="I6" s="25"/>
      <c r="J6" s="25"/>
      <c r="K6" s="26"/>
      <c r="L6" s="20"/>
      <c r="O6" s="15">
        <f>Data!B15</f>
        <v>38445</v>
      </c>
      <c r="P6" s="17">
        <f>Data!G15</f>
        <v>2.513169527053833</v>
      </c>
      <c r="Q6" s="17">
        <f>Data!H15</f>
        <v>94.9009780883789</v>
      </c>
      <c r="R6" s="17">
        <f>Data!D15+Data!E15</f>
        <v>1.1817128211259842</v>
      </c>
      <c r="S6" s="17">
        <f>Data!C15</f>
        <v>1.3974007368087769</v>
      </c>
      <c r="T6" s="17">
        <f>Data!F15</f>
        <v>0.00015053432434797287</v>
      </c>
      <c r="V6" s="15">
        <f t="shared" si="0"/>
        <v>38445</v>
      </c>
      <c r="W6" s="16">
        <f>Data!K15</f>
        <v>5.061602592468262</v>
      </c>
      <c r="X6" s="16">
        <f>Data!J15</f>
        <v>253.4964141845703</v>
      </c>
      <c r="Y6" s="16">
        <f>Data!L15</f>
        <v>2.9543020725250244</v>
      </c>
      <c r="Z6" s="16">
        <f>Data!M15</f>
        <v>17.355836868286133</v>
      </c>
      <c r="AA6" s="16">
        <f>Data!I15</f>
        <v>0.026608940213918686</v>
      </c>
      <c r="AB6" s="16">
        <f>Data!N15</f>
        <v>278.8947448730469</v>
      </c>
      <c r="AD6" s="15">
        <f t="shared" si="1"/>
        <v>38445</v>
      </c>
      <c r="AE6" s="16">
        <f>Data!O15+Data!P15</f>
        <v>0.05823361311968256</v>
      </c>
      <c r="AF6" s="16">
        <f>Data!Q15</f>
        <v>4.560537815093994</v>
      </c>
      <c r="AG6" s="16">
        <f>Data!R15</f>
        <v>0.008328295312821865</v>
      </c>
      <c r="AH6" s="16">
        <f>Data!S15</f>
        <v>0.1896088421344757</v>
      </c>
      <c r="AI6" s="16">
        <f>Data!T15</f>
        <v>3.0407375106733525E-06</v>
      </c>
      <c r="AJ6" s="16">
        <f>Data!U15</f>
        <v>4.816718101501465</v>
      </c>
      <c r="AM6" s="16"/>
    </row>
    <row r="7" spans="1:39" ht="12.75">
      <c r="A7" s="20"/>
      <c r="B7" s="24"/>
      <c r="C7" s="25"/>
      <c r="D7" s="25"/>
      <c r="E7" s="25"/>
      <c r="F7" s="25"/>
      <c r="G7" s="25"/>
      <c r="H7" s="25"/>
      <c r="I7" s="25"/>
      <c r="J7" s="25"/>
      <c r="K7" s="26"/>
      <c r="L7" s="20"/>
      <c r="O7" s="15">
        <f>Data!B16</f>
        <v>38446</v>
      </c>
      <c r="P7" s="17">
        <f>Data!G16</f>
        <v>1.7907352447509766</v>
      </c>
      <c r="Q7" s="17">
        <f>Data!H16</f>
        <v>96.19965362548828</v>
      </c>
      <c r="R7" s="17">
        <f>Data!D16+Data!E16</f>
        <v>0.8452298641204834</v>
      </c>
      <c r="S7" s="17">
        <f>Data!C16</f>
        <v>1.1591466665267944</v>
      </c>
      <c r="T7" s="17">
        <f>Data!F16</f>
        <v>0.00011250051466049626</v>
      </c>
      <c r="V7" s="15">
        <f t="shared" si="0"/>
        <v>38446</v>
      </c>
      <c r="W7" s="16">
        <f>Data!K16</f>
        <v>3.606539726257324</v>
      </c>
      <c r="X7" s="16">
        <f>Data!J16</f>
        <v>246.704833984375</v>
      </c>
      <c r="Y7" s="16">
        <f>Data!L16</f>
        <v>2.113091230392456</v>
      </c>
      <c r="Z7" s="16">
        <f>Data!M16</f>
        <v>14.378819465637207</v>
      </c>
      <c r="AA7" s="16">
        <f>Data!I16</f>
        <v>0.02001018077135086</v>
      </c>
      <c r="AB7" s="16">
        <f>Data!N16</f>
        <v>266.8233337402344</v>
      </c>
      <c r="AD7" s="15">
        <f t="shared" si="1"/>
        <v>38446</v>
      </c>
      <c r="AE7" s="16">
        <f>Data!O16+Data!P16</f>
        <v>0.04150978543543715</v>
      </c>
      <c r="AF7" s="16">
        <f>Data!Q16</f>
        <v>4.621383190155029</v>
      </c>
      <c r="AG7" s="16">
        <f>Data!R16</f>
        <v>0.005953306797891855</v>
      </c>
      <c r="AH7" s="16">
        <f>Data!S16</f>
        <v>0.13995563983917236</v>
      </c>
      <c r="AI7" s="16">
        <f>Data!T16</f>
        <v>2.1571536308329087E-06</v>
      </c>
      <c r="AJ7" s="16">
        <f>Data!U16</f>
        <v>4.808811664581299</v>
      </c>
      <c r="AM7" s="16"/>
    </row>
    <row r="8" spans="1:39" ht="12.75">
      <c r="A8" s="20"/>
      <c r="B8" s="24"/>
      <c r="C8" s="25"/>
      <c r="D8" s="25"/>
      <c r="E8" s="25"/>
      <c r="F8" s="25"/>
      <c r="G8" s="25"/>
      <c r="H8" s="25"/>
      <c r="I8" s="25"/>
      <c r="J8" s="25"/>
      <c r="K8" s="26"/>
      <c r="L8" s="20"/>
      <c r="O8" s="15">
        <f>Data!B17</f>
        <v>38447</v>
      </c>
      <c r="P8" s="17">
        <f>Data!G17</f>
        <v>1.2862775325775146</v>
      </c>
      <c r="Q8" s="17">
        <f>Data!H17</f>
        <v>97.06942749023438</v>
      </c>
      <c r="R8" s="17">
        <f>Data!D17+Data!E17</f>
        <v>0.6149350292980671</v>
      </c>
      <c r="S8" s="17">
        <f>Data!C17</f>
        <v>1.0251412391662598</v>
      </c>
      <c r="T8" s="17">
        <f>Data!F17</f>
        <v>8.650263043818995E-05</v>
      </c>
      <c r="V8" s="15">
        <f t="shared" si="0"/>
        <v>38447</v>
      </c>
      <c r="W8" s="16">
        <f>Data!K17</f>
        <v>2.590559244155884</v>
      </c>
      <c r="X8" s="16">
        <f>Data!J17</f>
        <v>242.11448669433594</v>
      </c>
      <c r="Y8" s="16">
        <f>Data!L17</f>
        <v>1.5373516082763672</v>
      </c>
      <c r="Z8" s="16">
        <f>Data!M17</f>
        <v>12.671833992004395</v>
      </c>
      <c r="AA8" s="16">
        <f>Data!I17</f>
        <v>0.015564095228910446</v>
      </c>
      <c r="AB8" s="16">
        <f>Data!N17</f>
        <v>258.92974853515625</v>
      </c>
      <c r="AD8" s="15">
        <f t="shared" si="1"/>
        <v>38447</v>
      </c>
      <c r="AE8" s="16">
        <f>Data!O17+Data!P17</f>
        <v>0.029844120159168597</v>
      </c>
      <c r="AF8" s="16">
        <f>Data!Q17</f>
        <v>4.662105083465576</v>
      </c>
      <c r="AG8" s="16">
        <f>Data!R17</f>
        <v>0.004326492082327604</v>
      </c>
      <c r="AH8" s="16">
        <f>Data!S17</f>
        <v>0.10747464746236801</v>
      </c>
      <c r="AI8" s="16">
        <f>Data!T17</f>
        <v>1.5233645171974786E-06</v>
      </c>
      <c r="AJ8" s="16">
        <f>Data!U17</f>
        <v>4.803758144378662</v>
      </c>
      <c r="AM8" s="16"/>
    </row>
    <row r="9" spans="1:39" ht="12.75">
      <c r="A9" s="20"/>
      <c r="B9" s="24"/>
      <c r="C9" s="25"/>
      <c r="D9" s="25"/>
      <c r="E9" s="25"/>
      <c r="F9" s="25"/>
      <c r="G9" s="25"/>
      <c r="H9" s="25"/>
      <c r="I9" s="25"/>
      <c r="J9" s="25"/>
      <c r="K9" s="26"/>
      <c r="L9" s="20"/>
      <c r="O9" s="15">
        <f>Data!B18</f>
        <v>38448</v>
      </c>
      <c r="P9" s="17">
        <f>Data!G18</f>
        <v>0.9472150206565857</v>
      </c>
      <c r="Q9" s="17">
        <f>Data!H18</f>
        <v>97.57450103759766</v>
      </c>
      <c r="R9" s="17">
        <f>Data!D18+Data!E18</f>
        <v>0.46151430904865265</v>
      </c>
      <c r="S9" s="17">
        <f>Data!C18</f>
        <v>1.013127326965332</v>
      </c>
      <c r="T9" s="17">
        <f>Data!F18</f>
        <v>7.50627659726888E-05</v>
      </c>
      <c r="V9" s="15">
        <f t="shared" si="0"/>
        <v>38448</v>
      </c>
      <c r="W9" s="16">
        <f>Data!K18</f>
        <v>1.9080368280410767</v>
      </c>
      <c r="X9" s="16">
        <f>Data!J18</f>
        <v>239.18490600585938</v>
      </c>
      <c r="Y9" s="16">
        <f>Data!L18</f>
        <v>1.1537984609603882</v>
      </c>
      <c r="Z9" s="16">
        <f>Data!M18</f>
        <v>12.398183822631836</v>
      </c>
      <c r="AA9" s="16">
        <f>Data!I18</f>
        <v>0.01369090098887682</v>
      </c>
      <c r="AB9" s="16">
        <f>Data!N18</f>
        <v>254.65858459472656</v>
      </c>
      <c r="AD9" s="15">
        <f t="shared" si="1"/>
        <v>38448</v>
      </c>
      <c r="AE9" s="16">
        <f>Data!O18+Data!P18</f>
        <v>0.022054418372704276</v>
      </c>
      <c r="AF9" s="16">
        <f>Data!Q18</f>
        <v>4.685678005218506</v>
      </c>
      <c r="AG9" s="16">
        <f>Data!R18</f>
        <v>0.0032421755604445934</v>
      </c>
      <c r="AH9" s="16">
        <f>Data!S18</f>
        <v>0.09013088047504425</v>
      </c>
      <c r="AI9" s="16">
        <f>Data!T18</f>
        <v>1.0556559573160484E-06</v>
      </c>
      <c r="AJ9" s="16">
        <f>Data!U18</f>
        <v>4.801110744476318</v>
      </c>
      <c r="AM9" s="16"/>
    </row>
    <row r="10" spans="1:39" ht="12.75">
      <c r="A10" s="20"/>
      <c r="B10" s="24"/>
      <c r="C10" s="25"/>
      <c r="D10" s="25"/>
      <c r="E10" s="25"/>
      <c r="F10" s="25"/>
      <c r="G10" s="25"/>
      <c r="H10" s="25"/>
      <c r="I10" s="25"/>
      <c r="J10" s="25"/>
      <c r="K10" s="26"/>
      <c r="L10" s="20"/>
      <c r="O10" s="15">
        <f>Data!B19</f>
        <v>38449</v>
      </c>
      <c r="P10" s="17">
        <f>Data!G19</f>
        <v>0.890518307685852</v>
      </c>
      <c r="Q10" s="17">
        <f>Data!H19</f>
        <v>97.42802429199219</v>
      </c>
      <c r="R10" s="17">
        <f>Data!D19+Data!E19</f>
        <v>0.41490165889263153</v>
      </c>
      <c r="S10" s="17">
        <f>Data!C19</f>
        <v>1.2629283666610718</v>
      </c>
      <c r="T10" s="17">
        <f>Data!F19</f>
        <v>0.00010403744090581313</v>
      </c>
      <c r="V10" s="15">
        <f t="shared" si="0"/>
        <v>38449</v>
      </c>
      <c r="W10" s="16">
        <f>Data!K19</f>
        <v>1.7959678173065186</v>
      </c>
      <c r="X10" s="16">
        <f>Data!J19</f>
        <v>237.13021850585938</v>
      </c>
      <c r="Y10" s="16">
        <f>Data!L19</f>
        <v>1.0372668504714966</v>
      </c>
      <c r="Z10" s="16">
        <f>Data!M19</f>
        <v>15.234781265258789</v>
      </c>
      <c r="AA10" s="16">
        <f>Data!I19</f>
        <v>0.01896112784743309</v>
      </c>
      <c r="AB10" s="16">
        <f>Data!N19</f>
        <v>255.2172393798828</v>
      </c>
      <c r="AD10" s="15">
        <f t="shared" si="1"/>
        <v>38449</v>
      </c>
      <c r="AE10" s="16">
        <f>Data!O19+Data!P19</f>
        <v>0.020999788400672514</v>
      </c>
      <c r="AF10" s="16">
        <f>Data!Q19</f>
        <v>4.678551197052002</v>
      </c>
      <c r="AG10" s="16">
        <f>Data!R19</f>
        <v>0.002911211224272847</v>
      </c>
      <c r="AH10" s="16">
        <f>Data!S19</f>
        <v>0.09967903792858124</v>
      </c>
      <c r="AI10" s="16">
        <f>Data!T19</f>
        <v>1.252904326065618E-06</v>
      </c>
      <c r="AJ10" s="16">
        <f>Data!U19</f>
        <v>4.802150249481201</v>
      </c>
      <c r="AM10" s="16"/>
    </row>
    <row r="11" spans="1:39" ht="12.75">
      <c r="A11" s="20"/>
      <c r="B11" s="24"/>
      <c r="C11" s="25"/>
      <c r="D11" s="25"/>
      <c r="E11" s="25"/>
      <c r="F11" s="25"/>
      <c r="G11" s="25"/>
      <c r="H11" s="25"/>
      <c r="I11" s="25"/>
      <c r="J11" s="25"/>
      <c r="K11" s="26"/>
      <c r="L11" s="20"/>
      <c r="O11" s="15">
        <f>Data!B20</f>
        <v>38450</v>
      </c>
      <c r="P11" s="17">
        <f>Data!G20</f>
        <v>1.0382108688354492</v>
      </c>
      <c r="Q11" s="17">
        <f>Data!H20</f>
        <v>96.90247344970703</v>
      </c>
      <c r="R11" s="17">
        <f>Data!D20+Data!E20</f>
        <v>0.45254175178706646</v>
      </c>
      <c r="S11" s="17">
        <f>Data!C20</f>
        <v>1.6029325723648071</v>
      </c>
      <c r="T11" s="17">
        <f>Data!F20</f>
        <v>0.00015306675049941987</v>
      </c>
      <c r="V11" s="15">
        <f t="shared" si="0"/>
        <v>38450</v>
      </c>
      <c r="W11" s="16">
        <f>Data!K20</f>
        <v>2.0959486961364746</v>
      </c>
      <c r="X11" s="16">
        <f>Data!J20</f>
        <v>234.62901306152344</v>
      </c>
      <c r="Y11" s="16">
        <f>Data!L20</f>
        <v>1.1313685178756714</v>
      </c>
      <c r="Z11" s="16">
        <f>Data!M20</f>
        <v>19.21778678894043</v>
      </c>
      <c r="AA11" s="16">
        <f>Data!I20</f>
        <v>0.027934584766626358</v>
      </c>
      <c r="AB11" s="16">
        <f>Data!N20</f>
        <v>257.10211181640625</v>
      </c>
      <c r="AD11" s="15">
        <f t="shared" si="1"/>
        <v>38450</v>
      </c>
      <c r="AE11" s="16">
        <f>Data!O20+Data!P20</f>
        <v>0.024729483761575466</v>
      </c>
      <c r="AF11" s="16">
        <f>Data!Q20</f>
        <v>4.6536054611206055</v>
      </c>
      <c r="AG11" s="16">
        <f>Data!R20</f>
        <v>0.0031662783585488796</v>
      </c>
      <c r="AH11" s="16">
        <f>Data!S20</f>
        <v>0.1276923269033432</v>
      </c>
      <c r="AI11" s="16">
        <f>Data!T20</f>
        <v>2.2155031729198527E-06</v>
      </c>
      <c r="AJ11" s="16">
        <f>Data!U20</f>
        <v>4.80920934677124</v>
      </c>
      <c r="AM11" s="16"/>
    </row>
    <row r="12" spans="1:39" ht="12.75">
      <c r="A12" s="20"/>
      <c r="B12" s="24"/>
      <c r="C12" s="25"/>
      <c r="D12" s="25"/>
      <c r="E12" s="25"/>
      <c r="F12" s="25"/>
      <c r="G12" s="25"/>
      <c r="H12" s="25"/>
      <c r="I12" s="25"/>
      <c r="J12" s="25"/>
      <c r="K12" s="26"/>
      <c r="L12" s="20"/>
      <c r="O12" s="15">
        <f>Data!B21</f>
        <v>38451</v>
      </c>
      <c r="P12" s="17">
        <f>Data!G21</f>
        <v>1.4066754579544067</v>
      </c>
      <c r="Q12" s="17">
        <f>Data!H21</f>
        <v>95.89806365966797</v>
      </c>
      <c r="R12" s="17">
        <f>Data!D21+Data!E21</f>
        <v>0.6356567293405533</v>
      </c>
      <c r="S12" s="17">
        <f>Data!C21</f>
        <v>2.0549328327178955</v>
      </c>
      <c r="T12" s="17">
        <f>Data!F21</f>
        <v>0.00021546153584495187</v>
      </c>
      <c r="V12" s="15">
        <f t="shared" si="0"/>
        <v>38451</v>
      </c>
      <c r="W12" s="16">
        <f>Data!K21</f>
        <v>2.8377294540405273</v>
      </c>
      <c r="X12" s="16">
        <f>Data!J21</f>
        <v>235.65516662597656</v>
      </c>
      <c r="Y12" s="16">
        <f>Data!L21</f>
        <v>1.5891550779342651</v>
      </c>
      <c r="Z12" s="16">
        <f>Data!M21</f>
        <v>24.586231231689453</v>
      </c>
      <c r="AA12" s="16">
        <f>Data!I21</f>
        <v>0.039385031908750534</v>
      </c>
      <c r="AB12" s="16">
        <f>Data!N21</f>
        <v>264.707763671875</v>
      </c>
      <c r="AD12" s="15">
        <f t="shared" si="1"/>
        <v>38451</v>
      </c>
      <c r="AE12" s="16">
        <f>Data!O21+Data!P21</f>
        <v>0.03348733866232578</v>
      </c>
      <c r="AF12" s="16">
        <f>Data!Q21</f>
        <v>4.4705610275268555</v>
      </c>
      <c r="AG12" s="16">
        <f>Data!R21</f>
        <v>0.004396534524857998</v>
      </c>
      <c r="AH12" s="16">
        <f>Data!S21</f>
        <v>0.18778347969055176</v>
      </c>
      <c r="AI12" s="16">
        <f>Data!T21</f>
        <v>3.2359939723392017E-06</v>
      </c>
      <c r="AJ12" s="16">
        <f>Data!U21</f>
        <v>4.6962480545043945</v>
      </c>
      <c r="AM12" s="16"/>
    </row>
    <row r="13" spans="1:39" ht="12.75">
      <c r="A13" s="20"/>
      <c r="B13" s="24"/>
      <c r="C13" s="25"/>
      <c r="D13" s="25"/>
      <c r="E13" s="25"/>
      <c r="F13" s="25"/>
      <c r="G13" s="25"/>
      <c r="H13" s="25"/>
      <c r="I13" s="25"/>
      <c r="J13" s="25"/>
      <c r="K13" s="26"/>
      <c r="L13" s="20"/>
      <c r="O13" s="15">
        <f>Data!B22</f>
        <v>38452</v>
      </c>
      <c r="P13" s="17">
        <f>Data!G22</f>
        <v>1.7341787815093994</v>
      </c>
      <c r="Q13" s="17">
        <f>Data!H22</f>
        <v>95.00859069824219</v>
      </c>
      <c r="R13" s="17">
        <f>Data!D22+Data!E22</f>
        <v>0.8780825808644295</v>
      </c>
      <c r="S13" s="17">
        <f>Data!C22</f>
        <v>2.3735411167144775</v>
      </c>
      <c r="T13" s="17">
        <f>Data!F22</f>
        <v>0.00025192942121066153</v>
      </c>
      <c r="V13" s="15">
        <f t="shared" si="0"/>
        <v>38452</v>
      </c>
      <c r="W13" s="16">
        <f>Data!K22</f>
        <v>3.4907593727111816</v>
      </c>
      <c r="X13" s="16">
        <f>Data!J22</f>
        <v>240.79156494140625</v>
      </c>
      <c r="Y13" s="16">
        <f>Data!L22</f>
        <v>2.195218324661255</v>
      </c>
      <c r="Z13" s="16">
        <f>Data!M22</f>
        <v>28.361419677734375</v>
      </c>
      <c r="AA13" s="16">
        <f>Data!I22</f>
        <v>0.04572409763932228</v>
      </c>
      <c r="AB13" s="16">
        <f>Data!N22</f>
        <v>274.88482666015625</v>
      </c>
      <c r="AD13" s="15">
        <f t="shared" si="1"/>
        <v>38452</v>
      </c>
      <c r="AE13" s="16">
        <f>Data!O22+Data!P22</f>
        <v>0.04100442517346892</v>
      </c>
      <c r="AF13" s="16">
        <f>Data!Q22</f>
        <v>3.9762909412384033</v>
      </c>
      <c r="AG13" s="16">
        <f>Data!R22</f>
        <v>0.005983339156955481</v>
      </c>
      <c r="AH13" s="16">
        <f>Data!S22</f>
        <v>0.24869927763938904</v>
      </c>
      <c r="AI13" s="16">
        <f>Data!T22</f>
        <v>3.7873089695494855E-06</v>
      </c>
      <c r="AJ13" s="16">
        <f>Data!U22</f>
        <v>4.272000789642334</v>
      </c>
      <c r="AM13" s="16"/>
    </row>
    <row r="14" spans="1:39" ht="12.75">
      <c r="A14" s="20"/>
      <c r="B14" s="24"/>
      <c r="C14" s="25"/>
      <c r="D14" s="25"/>
      <c r="E14" s="25"/>
      <c r="F14" s="25"/>
      <c r="G14" s="25"/>
      <c r="H14" s="25"/>
      <c r="I14" s="25"/>
      <c r="J14" s="25"/>
      <c r="K14" s="26"/>
      <c r="L14" s="20"/>
      <c r="O14" s="15">
        <f>Data!B23</f>
        <v>38453</v>
      </c>
      <c r="P14" s="17">
        <f>Data!G23</f>
        <v>2.448829412460327</v>
      </c>
      <c r="Q14" s="17">
        <f>Data!H23</f>
        <v>93.13121032714844</v>
      </c>
      <c r="R14" s="17">
        <f>Data!D23+Data!E23</f>
        <v>1.451036885380745</v>
      </c>
      <c r="S14" s="17">
        <f>Data!C23</f>
        <v>2.9611198902130127</v>
      </c>
      <c r="T14" s="17">
        <f>Data!F23</f>
        <v>0.00032845395617187023</v>
      </c>
      <c r="V14" s="15">
        <f t="shared" si="0"/>
        <v>38453</v>
      </c>
      <c r="W14" s="16">
        <f>Data!K23</f>
        <v>4.908975124359131</v>
      </c>
      <c r="X14" s="16">
        <f>Data!J23</f>
        <v>245.9604034423828</v>
      </c>
      <c r="Y14" s="16">
        <f>Data!L23</f>
        <v>3.627605438232422</v>
      </c>
      <c r="Z14" s="16">
        <f>Data!M23</f>
        <v>35.351600646972656</v>
      </c>
      <c r="AA14" s="16">
        <f>Data!I23</f>
        <v>0.058781445026397705</v>
      </c>
      <c r="AB14" s="16">
        <f>Data!N23</f>
        <v>289.90753173828125</v>
      </c>
      <c r="AD14" s="15">
        <f t="shared" si="1"/>
        <v>38453</v>
      </c>
      <c r="AE14" s="16">
        <f>Data!O23+Data!P23</f>
        <v>0.05737452786161157</v>
      </c>
      <c r="AF14" s="16">
        <f>Data!Q23</f>
        <v>3.6173183917999268</v>
      </c>
      <c r="AG14" s="16">
        <f>Data!R23</f>
        <v>0.00971408560872078</v>
      </c>
      <c r="AH14" s="16">
        <f>Data!S23</f>
        <v>0.3642231523990631</v>
      </c>
      <c r="AI14" s="16">
        <f>Data!T23</f>
        <v>5.518212219612906E-06</v>
      </c>
      <c r="AJ14" s="16">
        <f>Data!U23</f>
        <v>4.048652648925781</v>
      </c>
      <c r="AM14" s="16"/>
    </row>
    <row r="15" spans="1:39" ht="12.75">
      <c r="A15" s="20"/>
      <c r="B15" s="24"/>
      <c r="C15" s="25"/>
      <c r="D15" s="25"/>
      <c r="E15" s="25"/>
      <c r="F15" s="25"/>
      <c r="G15" s="25"/>
      <c r="H15" s="25"/>
      <c r="I15" s="25"/>
      <c r="J15" s="25"/>
      <c r="K15" s="26"/>
      <c r="L15" s="20"/>
      <c r="O15" s="15">
        <f>Data!B24</f>
        <v>38454</v>
      </c>
      <c r="P15" s="17">
        <f>Data!G24</f>
        <v>3.2954025268554688</v>
      </c>
      <c r="Q15" s="17">
        <f>Data!H24</f>
        <v>90.76769256591797</v>
      </c>
      <c r="R15" s="17">
        <f>Data!D24+Data!E24</f>
        <v>2.3205921053886414</v>
      </c>
      <c r="S15" s="17">
        <f>Data!C24</f>
        <v>3.60571551322937</v>
      </c>
      <c r="T15" s="17">
        <f>Data!F24</f>
        <v>0.0003973334387410432</v>
      </c>
      <c r="V15" s="15">
        <f t="shared" si="0"/>
        <v>38454</v>
      </c>
      <c r="W15" s="16">
        <f>Data!K24</f>
        <v>6.564791679382324</v>
      </c>
      <c r="X15" s="16">
        <f>Data!J24</f>
        <v>250.1345977783203</v>
      </c>
      <c r="Y15" s="16">
        <f>Data!L24</f>
        <v>5.801495552062988</v>
      </c>
      <c r="Z15" s="16">
        <f>Data!M24</f>
        <v>42.925113677978516</v>
      </c>
      <c r="AA15" s="16">
        <f>Data!I24</f>
        <v>0.07058132439851761</v>
      </c>
      <c r="AB15" s="16">
        <f>Data!N24</f>
        <v>305.4967041015625</v>
      </c>
      <c r="AD15" s="15">
        <f t="shared" si="1"/>
        <v>38454</v>
      </c>
      <c r="AE15" s="16">
        <f>Data!O24+Data!P24</f>
        <v>0.07640267088481778</v>
      </c>
      <c r="AF15" s="16">
        <f>Data!Q24</f>
        <v>3.364577531814575</v>
      </c>
      <c r="AG15" s="16">
        <f>Data!R24</f>
        <v>0.015262790024280548</v>
      </c>
      <c r="AH15" s="16">
        <f>Data!S24</f>
        <v>0.5018613338470459</v>
      </c>
      <c r="AI15" s="16">
        <f>Data!T24</f>
        <v>7.059546987875365E-06</v>
      </c>
      <c r="AJ15" s="16">
        <f>Data!U24</f>
        <v>3.958127498626709</v>
      </c>
      <c r="AM15" s="16"/>
    </row>
    <row r="16" spans="1:39" ht="12.75">
      <c r="A16" s="20"/>
      <c r="B16" s="24"/>
      <c r="C16" s="25"/>
      <c r="D16" s="25"/>
      <c r="E16" s="25"/>
      <c r="F16" s="25"/>
      <c r="G16" s="25"/>
      <c r="H16" s="25"/>
      <c r="I16" s="25"/>
      <c r="J16" s="25"/>
      <c r="K16" s="26"/>
      <c r="L16" s="20"/>
      <c r="O16" s="15">
        <f>Data!B25</f>
        <v>38455</v>
      </c>
      <c r="P16" s="17">
        <f>Data!G25</f>
        <v>3.9542293548583984</v>
      </c>
      <c r="Q16" s="17">
        <f>Data!H25</f>
        <v>88.7299575805664</v>
      </c>
      <c r="R16" s="17">
        <f>Data!D25+Data!E25</f>
        <v>3.2670684456825256</v>
      </c>
      <c r="S16" s="17">
        <f>Data!C25</f>
        <v>4.035558223724365</v>
      </c>
      <c r="T16" s="17">
        <f>Data!F25</f>
        <v>0.0004231552011333406</v>
      </c>
      <c r="V16" s="15">
        <f t="shared" si="0"/>
        <v>38455</v>
      </c>
      <c r="W16" s="16">
        <f>Data!K25</f>
        <v>7.8065185546875</v>
      </c>
      <c r="X16" s="16">
        <f>Data!J25</f>
        <v>253.4536590576172</v>
      </c>
      <c r="Y16" s="16">
        <f>Data!L25</f>
        <v>8.167689323425293</v>
      </c>
      <c r="Z16" s="16">
        <f>Data!M25</f>
        <v>47.832054138183594</v>
      </c>
      <c r="AA16" s="16">
        <f>Data!I25</f>
        <v>0.07492782920598984</v>
      </c>
      <c r="AB16" s="16">
        <f>Data!N25</f>
        <v>317.33489990234375</v>
      </c>
      <c r="AD16" s="15">
        <f t="shared" si="1"/>
        <v>38455</v>
      </c>
      <c r="AE16" s="16">
        <f>Data!O25+Data!P25</f>
        <v>0.09055708332016366</v>
      </c>
      <c r="AF16" s="16">
        <f>Data!Q25</f>
        <v>3.1762442588806152</v>
      </c>
      <c r="AG16" s="16">
        <f>Data!R25</f>
        <v>0.021132854744791985</v>
      </c>
      <c r="AH16" s="16">
        <f>Data!S25</f>
        <v>0.6089646816253662</v>
      </c>
      <c r="AI16" s="16">
        <f>Data!T25</f>
        <v>7.883490980020724E-06</v>
      </c>
      <c r="AJ16" s="16">
        <f>Data!U25</f>
        <v>3.8969228267669678</v>
      </c>
      <c r="AM16" s="16"/>
    </row>
    <row r="17" spans="1:39" ht="12.75">
      <c r="A17" s="20"/>
      <c r="B17" s="24"/>
      <c r="C17" s="25"/>
      <c r="D17" s="25"/>
      <c r="E17" s="25"/>
      <c r="F17" s="25"/>
      <c r="G17" s="25"/>
      <c r="H17" s="25"/>
      <c r="I17" s="25"/>
      <c r="J17" s="25"/>
      <c r="K17" s="26"/>
      <c r="L17" s="20"/>
      <c r="O17" s="15">
        <f>Data!B26</f>
        <v>38456</v>
      </c>
      <c r="P17" s="17">
        <f>Data!G26</f>
        <v>3.8504085540771484</v>
      </c>
      <c r="Q17" s="17">
        <f>Data!H26</f>
        <v>88.76056671142578</v>
      </c>
      <c r="R17" s="17">
        <f>Data!D26+Data!E26</f>
        <v>3.506698250770569</v>
      </c>
      <c r="S17" s="17">
        <f>Data!C26</f>
        <v>3.868974447250366</v>
      </c>
      <c r="T17" s="17">
        <f>Data!F26</f>
        <v>0.0003807949833571911</v>
      </c>
      <c r="V17" s="15">
        <f t="shared" si="0"/>
        <v>38456</v>
      </c>
      <c r="W17" s="16">
        <f>Data!K26</f>
        <v>7.550241947174072</v>
      </c>
      <c r="X17" s="16">
        <f>Data!J26</f>
        <v>255.31007385253906</v>
      </c>
      <c r="Y17" s="16">
        <f>Data!L26</f>
        <v>8.766766548156738</v>
      </c>
      <c r="Z17" s="16">
        <f>Data!M26</f>
        <v>45.71107482910156</v>
      </c>
      <c r="AA17" s="16">
        <f>Data!I26</f>
        <v>0.06750240176916122</v>
      </c>
      <c r="AB17" s="16">
        <f>Data!N26</f>
        <v>317.40557861328125</v>
      </c>
      <c r="AD17" s="15">
        <f t="shared" si="1"/>
        <v>38456</v>
      </c>
      <c r="AE17" s="16">
        <f>Data!O26+Data!P26</f>
        <v>0.08744007038058044</v>
      </c>
      <c r="AF17" s="16">
        <f>Data!Q26</f>
        <v>3.0229368209838867</v>
      </c>
      <c r="AG17" s="16">
        <f>Data!R26</f>
        <v>0.022439897060394287</v>
      </c>
      <c r="AH17" s="16">
        <f>Data!S26</f>
        <v>0.5974257588386536</v>
      </c>
      <c r="AI17" s="16">
        <f>Data!T26</f>
        <v>7.080923296598485E-06</v>
      </c>
      <c r="AJ17" s="16">
        <f>Data!U26</f>
        <v>3.73026442527771</v>
      </c>
      <c r="AM17" s="16"/>
    </row>
    <row r="18" spans="1:39" ht="12.75">
      <c r="A18" s="20"/>
      <c r="B18" s="24"/>
      <c r="C18" s="25"/>
      <c r="D18" s="25"/>
      <c r="E18" s="25"/>
      <c r="F18" s="25"/>
      <c r="G18" s="25"/>
      <c r="H18" s="25"/>
      <c r="I18" s="25"/>
      <c r="J18" s="25"/>
      <c r="K18" s="26"/>
      <c r="L18" s="20"/>
      <c r="O18" s="15">
        <f>Data!B27</f>
        <v>38457</v>
      </c>
      <c r="P18" s="17">
        <f>Data!G27</f>
        <v>4.32802152633667</v>
      </c>
      <c r="Q18" s="17">
        <f>Data!H27</f>
        <v>87.23542022705078</v>
      </c>
      <c r="R18" s="17">
        <f>Data!D27+Data!E27</f>
        <v>4.307928085327148</v>
      </c>
      <c r="S18" s="17">
        <f>Data!C27</f>
        <v>4.113438129425049</v>
      </c>
      <c r="T18" s="17">
        <f>Data!F27</f>
        <v>0.00039587225182913244</v>
      </c>
      <c r="V18" s="15">
        <f t="shared" si="0"/>
        <v>38457</v>
      </c>
      <c r="W18" s="16">
        <f>Data!K27</f>
        <v>8.389596939086914</v>
      </c>
      <c r="X18" s="16">
        <f>Data!J27</f>
        <v>253.77850341796875</v>
      </c>
      <c r="Y18" s="16">
        <f>Data!L27</f>
        <v>10.769844055175781</v>
      </c>
      <c r="Z18" s="16">
        <f>Data!M27</f>
        <v>48.44759750366211</v>
      </c>
      <c r="AA18" s="16">
        <f>Data!I27</f>
        <v>0.07075422257184982</v>
      </c>
      <c r="AB18" s="16">
        <f>Data!N27</f>
        <v>321.45623779296875</v>
      </c>
      <c r="AD18" s="15">
        <f t="shared" si="1"/>
        <v>38457</v>
      </c>
      <c r="AE18" s="16">
        <f>Data!O27+Data!P27</f>
        <v>0.0971235319684638</v>
      </c>
      <c r="AF18" s="16">
        <f>Data!Q27</f>
        <v>2.955261468887329</v>
      </c>
      <c r="AG18" s="16">
        <f>Data!R27</f>
        <v>0.027146346867084503</v>
      </c>
      <c r="AH18" s="16">
        <f>Data!S27</f>
        <v>0.6483866572380066</v>
      </c>
      <c r="AI18" s="16">
        <f>Data!T27</f>
        <v>7.683474905206822E-06</v>
      </c>
      <c r="AJ18" s="16">
        <f>Data!U27</f>
        <v>3.7279393672943115</v>
      </c>
      <c r="AM18" s="16"/>
    </row>
    <row r="19" spans="1:39" ht="12.75">
      <c r="A19" s="20"/>
      <c r="B19" s="24"/>
      <c r="C19" s="25"/>
      <c r="D19" s="25"/>
      <c r="E19" s="25"/>
      <c r="F19" s="25"/>
      <c r="G19" s="25"/>
      <c r="H19" s="25"/>
      <c r="I19" s="25"/>
      <c r="J19" s="25"/>
      <c r="K19" s="26"/>
      <c r="L19" s="20"/>
      <c r="O19" s="15">
        <f>Data!B28</f>
        <v>38458</v>
      </c>
      <c r="P19" s="17">
        <f>Data!G28</f>
        <v>4.964594841003418</v>
      </c>
      <c r="Q19" s="17">
        <f>Data!H28</f>
        <v>85.14114379882812</v>
      </c>
      <c r="R19" s="17">
        <f>Data!D28+Data!E28</f>
        <v>5.425155878067017</v>
      </c>
      <c r="S19" s="17">
        <f>Data!C28</f>
        <v>4.451837062835693</v>
      </c>
      <c r="T19" s="17">
        <f>Data!F28</f>
        <v>0.0003916760324500501</v>
      </c>
      <c r="V19" s="15">
        <f t="shared" si="0"/>
        <v>38458</v>
      </c>
      <c r="W19" s="16">
        <f>Data!K28</f>
        <v>9.466463088989258</v>
      </c>
      <c r="X19" s="16">
        <f>Data!J28</f>
        <v>252.69894409179688</v>
      </c>
      <c r="Y19" s="16">
        <f>Data!L28</f>
        <v>13.56291389465332</v>
      </c>
      <c r="Z19" s="16">
        <f>Data!M28</f>
        <v>52.0919075012207</v>
      </c>
      <c r="AA19" s="16">
        <f>Data!I28</f>
        <v>0.07093683630228043</v>
      </c>
      <c r="AB19" s="16">
        <f>Data!N28</f>
        <v>327.8912048339844</v>
      </c>
      <c r="AD19" s="15">
        <f t="shared" si="1"/>
        <v>38458</v>
      </c>
      <c r="AE19" s="16">
        <f>Data!O28+Data!P28</f>
        <v>0.10927301491938124</v>
      </c>
      <c r="AF19" s="16">
        <f>Data!Q28</f>
        <v>2.9422173500061035</v>
      </c>
      <c r="AG19" s="16">
        <f>Data!R28</f>
        <v>0.03351103141903877</v>
      </c>
      <c r="AH19" s="16">
        <f>Data!S28</f>
        <v>0.7188861966133118</v>
      </c>
      <c r="AI19" s="16">
        <f>Data!T28</f>
        <v>7.507541795348516E-06</v>
      </c>
      <c r="AJ19" s="16">
        <f>Data!U28</f>
        <v>3.8039064407348633</v>
      </c>
      <c r="AM19" s="16"/>
    </row>
    <row r="20" spans="1:39" ht="12.75">
      <c r="A20" s="20"/>
      <c r="B20" s="24"/>
      <c r="C20" s="25"/>
      <c r="D20" s="25"/>
      <c r="E20" s="25"/>
      <c r="F20" s="25"/>
      <c r="G20" s="25"/>
      <c r="H20" s="25"/>
      <c r="I20" s="25"/>
      <c r="J20" s="25"/>
      <c r="K20" s="26"/>
      <c r="L20" s="20"/>
      <c r="O20" s="15">
        <f>Data!B29</f>
        <v>38459</v>
      </c>
      <c r="P20" s="17">
        <f>Data!G29</f>
        <v>5.124591827392578</v>
      </c>
      <c r="Q20" s="17">
        <f>Data!H29</f>
        <v>84.43756103515625</v>
      </c>
      <c r="R20" s="17">
        <f>Data!D29+Data!E29</f>
        <v>5.9985880851745605</v>
      </c>
      <c r="S20" s="17">
        <f>Data!C29</f>
        <v>4.421647548675537</v>
      </c>
      <c r="T20" s="17">
        <f>Data!F29</f>
        <v>0.0003439232532400638</v>
      </c>
      <c r="V20" s="15">
        <f t="shared" si="0"/>
        <v>38459</v>
      </c>
      <c r="W20" s="16">
        <f>Data!K29</f>
        <v>9.622137069702148</v>
      </c>
      <c r="X20" s="16">
        <f>Data!J29</f>
        <v>252.77716064453125</v>
      </c>
      <c r="Y20" s="16">
        <f>Data!L29</f>
        <v>14.996495246887207</v>
      </c>
      <c r="Z20" s="16">
        <f>Data!M29</f>
        <v>51.42726516723633</v>
      </c>
      <c r="AA20" s="16">
        <f>Data!I29</f>
        <v>0.0628504753112793</v>
      </c>
      <c r="AB20" s="16">
        <f>Data!N29</f>
        <v>328.88604736328125</v>
      </c>
      <c r="AD20" s="15">
        <f t="shared" si="1"/>
        <v>38459</v>
      </c>
      <c r="AE20" s="16">
        <f>Data!O29+Data!P29</f>
        <v>0.11052194714648067</v>
      </c>
      <c r="AF20" s="16">
        <f>Data!Q29</f>
        <v>2.923217296600342</v>
      </c>
      <c r="AG20" s="16">
        <f>Data!R29</f>
        <v>0.036416757851839066</v>
      </c>
      <c r="AH20" s="16">
        <f>Data!S29</f>
        <v>0.7243800759315491</v>
      </c>
      <c r="AI20" s="16">
        <f>Data!T29</f>
        <v>6.660359304078156E-06</v>
      </c>
      <c r="AJ20" s="16">
        <f>Data!U29</f>
        <v>3.7945504188537598</v>
      </c>
      <c r="AM20" s="16"/>
    </row>
    <row r="21" spans="1:39" ht="12.75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6"/>
      <c r="L21" s="20"/>
      <c r="O21" s="15">
        <f>Data!B30</f>
        <v>38460</v>
      </c>
      <c r="P21" s="17">
        <f>Data!G30</f>
        <v>4.78631591796875</v>
      </c>
      <c r="Q21" s="17">
        <f>Data!H30</f>
        <v>85.333251953125</v>
      </c>
      <c r="R21" s="17">
        <f>Data!D30+Data!E30</f>
        <v>5.74106502532959</v>
      </c>
      <c r="S21" s="17">
        <f>Data!C30</f>
        <v>4.123010635375977</v>
      </c>
      <c r="T21" s="17">
        <f>Data!F30</f>
        <v>0.0003003381425514817</v>
      </c>
      <c r="V21" s="15">
        <f t="shared" si="0"/>
        <v>38460</v>
      </c>
      <c r="W21" s="16">
        <f>Data!K30</f>
        <v>8.925558090209961</v>
      </c>
      <c r="X21" s="16">
        <f>Data!J30</f>
        <v>253.38192749023438</v>
      </c>
      <c r="Y21" s="16">
        <f>Data!L30</f>
        <v>14.352689743041992</v>
      </c>
      <c r="Z21" s="16">
        <f>Data!M30</f>
        <v>47.919246673583984</v>
      </c>
      <c r="AA21" s="16">
        <f>Data!I30</f>
        <v>0.05503823608160019</v>
      </c>
      <c r="AB21" s="16">
        <f>Data!N30</f>
        <v>324.6346740722656</v>
      </c>
      <c r="AD21" s="15">
        <f t="shared" si="1"/>
        <v>38460</v>
      </c>
      <c r="AE21" s="16">
        <f>Data!O30+Data!P30</f>
        <v>0.10223802023756434</v>
      </c>
      <c r="AF21" s="16">
        <f>Data!Q30</f>
        <v>2.874260663986206</v>
      </c>
      <c r="AG21" s="16">
        <f>Data!R30</f>
        <v>0.034574899822473526</v>
      </c>
      <c r="AH21" s="16">
        <f>Data!S30</f>
        <v>0.6677199602127075</v>
      </c>
      <c r="AI21" s="16">
        <f>Data!T30</f>
        <v>5.918291662965203E-06</v>
      </c>
      <c r="AJ21" s="16">
        <f>Data!U30</f>
        <v>3.6788063049316406</v>
      </c>
      <c r="AM21" s="16"/>
    </row>
    <row r="22" spans="1:39" ht="12.75">
      <c r="A22" s="20"/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0"/>
      <c r="O22" s="15">
        <f>Data!B31</f>
        <v>38461</v>
      </c>
      <c r="P22" s="17">
        <f>Data!G31</f>
        <v>4.217240810394287</v>
      </c>
      <c r="Q22" s="17">
        <f>Data!H31</f>
        <v>86.9067611694336</v>
      </c>
      <c r="R22" s="17">
        <f>Data!D31+Data!E31</f>
        <v>5.126657962799072</v>
      </c>
      <c r="S22" s="17">
        <f>Data!C31</f>
        <v>3.734853506088257</v>
      </c>
      <c r="T22" s="17">
        <f>Data!F31</f>
        <v>0.0002572043740656227</v>
      </c>
      <c r="V22" s="15">
        <f t="shared" si="0"/>
        <v>38461</v>
      </c>
      <c r="W22" s="16">
        <f>Data!K31</f>
        <v>7.844658374786377</v>
      </c>
      <c r="X22" s="16">
        <f>Data!J31</f>
        <v>254.81407165527344</v>
      </c>
      <c r="Y22" s="16">
        <f>Data!L31</f>
        <v>12.816667556762695</v>
      </c>
      <c r="Z22" s="16">
        <f>Data!M31</f>
        <v>43.46417999267578</v>
      </c>
      <c r="AA22" s="16">
        <f>Data!I31</f>
        <v>0.04729638621211052</v>
      </c>
      <c r="AB22" s="16">
        <f>Data!N31</f>
        <v>318.987060546875</v>
      </c>
      <c r="AD22" s="15">
        <f t="shared" si="1"/>
        <v>38461</v>
      </c>
      <c r="AE22" s="16">
        <f>Data!O31+Data!P31</f>
        <v>0.08974247454170836</v>
      </c>
      <c r="AF22" s="16">
        <f>Data!Q31</f>
        <v>2.807887315750122</v>
      </c>
      <c r="AG22" s="16">
        <f>Data!R31</f>
        <v>0.03076353296637535</v>
      </c>
      <c r="AH22" s="16">
        <f>Data!S31</f>
        <v>0.5895825624465942</v>
      </c>
      <c r="AI22" s="16">
        <f>Data!T31</f>
        <v>5.017662260797806E-06</v>
      </c>
      <c r="AJ22" s="16">
        <f>Data!U31</f>
        <v>3.5179879665374756</v>
      </c>
      <c r="AM22" s="16"/>
    </row>
    <row r="23" spans="1:39" ht="12.75">
      <c r="A23" s="20"/>
      <c r="B23" s="24"/>
      <c r="C23" s="25"/>
      <c r="D23" s="25"/>
      <c r="E23" s="25"/>
      <c r="F23" s="25"/>
      <c r="G23" s="25"/>
      <c r="H23" s="25"/>
      <c r="I23" s="25"/>
      <c r="J23" s="25"/>
      <c r="K23" s="26"/>
      <c r="L23" s="20"/>
      <c r="O23" s="15">
        <f>Data!B32</f>
        <v>38462</v>
      </c>
      <c r="P23" s="17">
        <f>Data!G32</f>
        <v>3.71026349067688</v>
      </c>
      <c r="Q23" s="17">
        <f>Data!H32</f>
        <v>88.27498626708984</v>
      </c>
      <c r="R23" s="17">
        <f>Data!D32+Data!E32</f>
        <v>4.589276909828186</v>
      </c>
      <c r="S23" s="17">
        <f>Data!C32</f>
        <v>3.412555456161499</v>
      </c>
      <c r="T23" s="17">
        <f>Data!F32</f>
        <v>0.0002204041084041819</v>
      </c>
      <c r="V23" s="15">
        <f t="shared" si="0"/>
        <v>38462</v>
      </c>
      <c r="W23" s="16">
        <f>Data!K32</f>
        <v>6.8870697021484375</v>
      </c>
      <c r="X23" s="16">
        <f>Data!J32</f>
        <v>256.41375732421875</v>
      </c>
      <c r="Y23" s="16">
        <f>Data!L32</f>
        <v>11.473214149475098</v>
      </c>
      <c r="Z23" s="16">
        <f>Data!M32</f>
        <v>39.75175094604492</v>
      </c>
      <c r="AA23" s="16">
        <f>Data!I32</f>
        <v>0.0407622829079628</v>
      </c>
      <c r="AB23" s="16">
        <f>Data!N32</f>
        <v>314.5667724609375</v>
      </c>
      <c r="AD23" s="15">
        <f t="shared" si="1"/>
        <v>38462</v>
      </c>
      <c r="AE23" s="16">
        <f>Data!O32+Data!P32</f>
        <v>0.07869155437947484</v>
      </c>
      <c r="AF23" s="16">
        <f>Data!Q32</f>
        <v>2.744307279586792</v>
      </c>
      <c r="AG23" s="16">
        <f>Data!R32</f>
        <v>0.027426892891526222</v>
      </c>
      <c r="AH23" s="16">
        <f>Data!S32</f>
        <v>0.5226491689682007</v>
      </c>
      <c r="AI23" s="16">
        <f>Data!T32</f>
        <v>4.214537511870731E-06</v>
      </c>
      <c r="AJ23" s="16">
        <f>Data!U32</f>
        <v>3.373087167739868</v>
      </c>
      <c r="AM23" s="16"/>
    </row>
    <row r="24" spans="1:39" ht="12.75">
      <c r="A24" s="20"/>
      <c r="B24" s="24"/>
      <c r="C24" s="25"/>
      <c r="D24" s="25"/>
      <c r="E24" s="25"/>
      <c r="F24" s="25"/>
      <c r="G24" s="25"/>
      <c r="H24" s="25"/>
      <c r="I24" s="25"/>
      <c r="J24" s="25"/>
      <c r="K24" s="26"/>
      <c r="L24" s="20"/>
      <c r="O24" s="15">
        <f>Data!B33</f>
        <v>38463</v>
      </c>
      <c r="P24" s="17">
        <f>Data!G33</f>
        <v>3.1940319538116455</v>
      </c>
      <c r="Q24" s="17">
        <f>Data!H33</f>
        <v>89.70397186279297</v>
      </c>
      <c r="R24" s="17">
        <f>Data!D33+Data!E33</f>
        <v>4.011560082435608</v>
      </c>
      <c r="S24" s="17">
        <f>Data!C33</f>
        <v>3.079146146774292</v>
      </c>
      <c r="T24" s="17">
        <f>Data!F33</f>
        <v>0.00018659433408174664</v>
      </c>
      <c r="V24" s="15">
        <f t="shared" si="0"/>
        <v>38463</v>
      </c>
      <c r="W24" s="16">
        <f>Data!K33</f>
        <v>5.91950798034668</v>
      </c>
      <c r="X24" s="16">
        <f>Data!J33</f>
        <v>258.2669982910156</v>
      </c>
      <c r="Y24" s="16">
        <f>Data!L33</f>
        <v>10.02892017364502</v>
      </c>
      <c r="Z24" s="16">
        <f>Data!M33</f>
        <v>35.90852737426758</v>
      </c>
      <c r="AA24" s="16">
        <f>Data!I33</f>
        <v>0.03466623276472092</v>
      </c>
      <c r="AB24" s="16">
        <f>Data!N33</f>
        <v>310.1589660644531</v>
      </c>
      <c r="AD24" s="15">
        <f t="shared" si="1"/>
        <v>38463</v>
      </c>
      <c r="AE24" s="16">
        <f>Data!O33+Data!P33</f>
        <v>0.06757015643415798</v>
      </c>
      <c r="AF24" s="16">
        <f>Data!Q33</f>
        <v>2.6873779296875</v>
      </c>
      <c r="AG24" s="16">
        <f>Data!R33</f>
        <v>0.023887263610959053</v>
      </c>
      <c r="AH24" s="16">
        <f>Data!S33</f>
        <v>0.45447424054145813</v>
      </c>
      <c r="AI24" s="16">
        <f>Data!T33</f>
        <v>3.4848094401240814E-06</v>
      </c>
      <c r="AJ24" s="16">
        <f>Data!U33</f>
        <v>3.2333219051361084</v>
      </c>
      <c r="AM24" s="16"/>
    </row>
    <row r="25" spans="1:39" ht="12.75">
      <c r="A25" s="20"/>
      <c r="B25" s="24"/>
      <c r="C25" s="25"/>
      <c r="D25" s="25"/>
      <c r="E25" s="25"/>
      <c r="F25" s="25"/>
      <c r="G25" s="25"/>
      <c r="H25" s="25"/>
      <c r="I25" s="25"/>
      <c r="J25" s="25"/>
      <c r="K25" s="26"/>
      <c r="L25" s="20"/>
      <c r="O25" s="15">
        <f>Data!B34</f>
        <v>38464</v>
      </c>
      <c r="P25" s="17">
        <f>Data!G34</f>
        <v>2.6709797382354736</v>
      </c>
      <c r="Q25" s="17">
        <f>Data!H34</f>
        <v>91.14107513427734</v>
      </c>
      <c r="R25" s="17">
        <f>Data!D34+Data!E34</f>
        <v>3.422302484512329</v>
      </c>
      <c r="S25" s="17">
        <f>Data!C34</f>
        <v>2.7560203075408936</v>
      </c>
      <c r="T25" s="17">
        <f>Data!F34</f>
        <v>0.0001536976487841457</v>
      </c>
      <c r="V25" s="15">
        <f t="shared" si="0"/>
        <v>38464</v>
      </c>
      <c r="W25" s="16">
        <f>Data!K34</f>
        <v>4.941925525665283</v>
      </c>
      <c r="X25" s="16">
        <f>Data!J34</f>
        <v>259.72601318359375</v>
      </c>
      <c r="Y25" s="16">
        <f>Data!L34</f>
        <v>8.55577564239502</v>
      </c>
      <c r="Z25" s="16">
        <f>Data!M34</f>
        <v>32.13056564331055</v>
      </c>
      <c r="AA25" s="16">
        <f>Data!I34</f>
        <v>0.02870156802237034</v>
      </c>
      <c r="AB25" s="16">
        <f>Data!N34</f>
        <v>305.3832092285156</v>
      </c>
      <c r="AD25" s="15">
        <f t="shared" si="1"/>
        <v>38464</v>
      </c>
      <c r="AE25" s="16">
        <f>Data!O34+Data!P34</f>
        <v>0.05634692214152892</v>
      </c>
      <c r="AF25" s="16">
        <f>Data!Q34</f>
        <v>2.6477155685424805</v>
      </c>
      <c r="AG25" s="16">
        <f>Data!R34</f>
        <v>0.020281685516238213</v>
      </c>
      <c r="AH25" s="16">
        <f>Data!S34</f>
        <v>0.38695988059043884</v>
      </c>
      <c r="AI25" s="16">
        <f>Data!T34</f>
        <v>2.7904004582524067E-06</v>
      </c>
      <c r="AJ25" s="16">
        <f>Data!U34</f>
        <v>3.111315965652466</v>
      </c>
      <c r="AM25" s="16"/>
    </row>
    <row r="26" spans="1:39" ht="12.75">
      <c r="A26" s="20"/>
      <c r="B26" s="24"/>
      <c r="C26" s="25"/>
      <c r="D26" s="25"/>
      <c r="E26" s="25"/>
      <c r="F26" s="25"/>
      <c r="G26" s="25"/>
      <c r="H26" s="25"/>
      <c r="I26" s="25"/>
      <c r="J26" s="25"/>
      <c r="K26" s="26"/>
      <c r="L26" s="20"/>
      <c r="O26" s="15">
        <f>Data!B35</f>
        <v>38465</v>
      </c>
      <c r="P26" s="17">
        <f>Data!G35</f>
        <v>2.4809651374816895</v>
      </c>
      <c r="Q26" s="17">
        <f>Data!H35</f>
        <v>91.55182647705078</v>
      </c>
      <c r="R26" s="17">
        <f>Data!D35+Data!E35</f>
        <v>3.2287793159484863</v>
      </c>
      <c r="S26" s="17">
        <f>Data!C35</f>
        <v>2.729478597640991</v>
      </c>
      <c r="T26" s="17">
        <f>Data!F35</f>
        <v>0.00014194818504620343</v>
      </c>
      <c r="V26" s="15">
        <f t="shared" si="0"/>
        <v>38465</v>
      </c>
      <c r="W26" s="16">
        <f>Data!K35</f>
        <v>4.577113151550293</v>
      </c>
      <c r="X26" s="16">
        <f>Data!J35</f>
        <v>260.07244873046875</v>
      </c>
      <c r="Y26" s="16">
        <f>Data!L35</f>
        <v>8.071968078613281</v>
      </c>
      <c r="Z26" s="16">
        <f>Data!M35</f>
        <v>31.75389862060547</v>
      </c>
      <c r="AA26" s="16">
        <f>Data!I35</f>
        <v>0.02654886059463024</v>
      </c>
      <c r="AB26" s="16">
        <f>Data!N35</f>
        <v>304.5021667480469</v>
      </c>
      <c r="AD26" s="15">
        <f t="shared" si="1"/>
        <v>38465</v>
      </c>
      <c r="AE26" s="16">
        <f>Data!O35+Data!P35</f>
        <v>0.052099280699621886</v>
      </c>
      <c r="AF26" s="16">
        <f>Data!Q35</f>
        <v>2.6317832469940186</v>
      </c>
      <c r="AG26" s="16">
        <f>Data!R35</f>
        <v>0.019001655280590057</v>
      </c>
      <c r="AH26" s="16">
        <f>Data!S35</f>
        <v>0.3634492754936218</v>
      </c>
      <c r="AI26" s="16">
        <f>Data!T35</f>
        <v>2.5799570266826777E-06</v>
      </c>
      <c r="AJ26" s="16">
        <f>Data!U35</f>
        <v>3.0663442611694336</v>
      </c>
      <c r="AM26" s="16"/>
    </row>
    <row r="27" spans="1:39" ht="12.75">
      <c r="A27" s="20"/>
      <c r="B27" s="24"/>
      <c r="C27" s="25"/>
      <c r="D27" s="25"/>
      <c r="E27" s="25"/>
      <c r="F27" s="25"/>
      <c r="G27" s="25"/>
      <c r="H27" s="25"/>
      <c r="I27" s="25"/>
      <c r="J27" s="25"/>
      <c r="K27" s="26"/>
      <c r="L27" s="20"/>
      <c r="O27" s="15">
        <f>Data!B36</f>
        <v>38466</v>
      </c>
      <c r="P27" s="17">
        <f>Data!G36</f>
        <v>2.406923294067383</v>
      </c>
      <c r="Q27" s="17">
        <f>Data!H36</f>
        <v>91.66627502441406</v>
      </c>
      <c r="R27" s="17">
        <f>Data!D36+Data!E36</f>
        <v>3.145425319671631</v>
      </c>
      <c r="S27" s="17">
        <f>Data!C36</f>
        <v>2.772716760635376</v>
      </c>
      <c r="T27" s="17">
        <f>Data!F36</f>
        <v>0.00013862022024113685</v>
      </c>
      <c r="V27" s="15">
        <f t="shared" si="0"/>
        <v>38466</v>
      </c>
      <c r="W27" s="16">
        <f>Data!K36</f>
        <v>4.432490825653076</v>
      </c>
      <c r="X27" s="16">
        <f>Data!J36</f>
        <v>260.5820007324219</v>
      </c>
      <c r="Y27" s="16">
        <f>Data!L36</f>
        <v>7.863583564758301</v>
      </c>
      <c r="Z27" s="16">
        <f>Data!M36</f>
        <v>32.27824401855469</v>
      </c>
      <c r="AA27" s="16">
        <f>Data!I36</f>
        <v>0.02589968591928482</v>
      </c>
      <c r="AB27" s="16">
        <f>Data!N36</f>
        <v>305.1824645996094</v>
      </c>
      <c r="AD27" s="15">
        <f t="shared" si="1"/>
        <v>38466</v>
      </c>
      <c r="AE27" s="16">
        <f>Data!O36+Data!P36</f>
        <v>0.05040366675166297</v>
      </c>
      <c r="AF27" s="16">
        <f>Data!Q36</f>
        <v>2.620206117630005</v>
      </c>
      <c r="AG27" s="16">
        <f>Data!R36</f>
        <v>0.018433723598718643</v>
      </c>
      <c r="AH27" s="16">
        <f>Data!S36</f>
        <v>0.35414665937423706</v>
      </c>
      <c r="AI27" s="16">
        <f>Data!T36</f>
        <v>2.549556938902242E-06</v>
      </c>
      <c r="AJ27" s="16">
        <f>Data!U36</f>
        <v>3.0432002544403076</v>
      </c>
      <c r="AM27" s="16"/>
    </row>
    <row r="28" spans="1:39" ht="12.75">
      <c r="A28" s="20"/>
      <c r="B28" s="24"/>
      <c r="C28" s="25"/>
      <c r="D28" s="25"/>
      <c r="E28" s="25"/>
      <c r="F28" s="25"/>
      <c r="G28" s="25"/>
      <c r="H28" s="25"/>
      <c r="I28" s="25"/>
      <c r="J28" s="25"/>
      <c r="K28" s="26"/>
      <c r="L28" s="20"/>
      <c r="O28" s="15">
        <f>Data!B37</f>
        <v>38467</v>
      </c>
      <c r="P28" s="17">
        <f>Data!G37</f>
        <v>2.3556437492370605</v>
      </c>
      <c r="Q28" s="17">
        <f>Data!H37</f>
        <v>91.7166976928711</v>
      </c>
      <c r="R28" s="17">
        <f>Data!D37+Data!E37</f>
        <v>3.0869336128234863</v>
      </c>
      <c r="S28" s="17">
        <f>Data!C37</f>
        <v>2.832205295562744</v>
      </c>
      <c r="T28" s="17">
        <f>Data!F37</f>
        <v>0.000136705712066032</v>
      </c>
      <c r="V28" s="15">
        <f t="shared" si="0"/>
        <v>38467</v>
      </c>
      <c r="W28" s="16">
        <f>Data!K37</f>
        <v>4.333506107330322</v>
      </c>
      <c r="X28" s="16">
        <f>Data!J37</f>
        <v>260.7761535644531</v>
      </c>
      <c r="Y28" s="16">
        <f>Data!L37</f>
        <v>7.717355251312256</v>
      </c>
      <c r="Z28" s="16">
        <f>Data!M37</f>
        <v>33.02736282348633</v>
      </c>
      <c r="AA28" s="16">
        <f>Data!I37</f>
        <v>0.025599678978323936</v>
      </c>
      <c r="AB28" s="16">
        <f>Data!N37</f>
        <v>305.8802490234375</v>
      </c>
      <c r="AD28" s="15">
        <f t="shared" si="1"/>
        <v>38467</v>
      </c>
      <c r="AE28" s="16">
        <f>Data!O37+Data!P37</f>
        <v>0.04924914307594008</v>
      </c>
      <c r="AF28" s="16">
        <f>Data!Q37</f>
        <v>2.608837366104126</v>
      </c>
      <c r="AG28" s="16">
        <f>Data!R37</f>
        <v>0.018039580434560776</v>
      </c>
      <c r="AH28" s="16">
        <f>Data!S37</f>
        <v>0.34873417019844055</v>
      </c>
      <c r="AI28" s="16">
        <f>Data!T37</f>
        <v>2.5047654617083026E-06</v>
      </c>
      <c r="AJ28" s="16">
        <f>Data!U37</f>
        <v>3.0248708724975586</v>
      </c>
      <c r="AM28" s="16"/>
    </row>
    <row r="29" spans="1:39" ht="12.75">
      <c r="A29" s="20"/>
      <c r="B29" s="24"/>
      <c r="C29" s="25"/>
      <c r="D29" s="25"/>
      <c r="E29" s="25"/>
      <c r="F29" s="25"/>
      <c r="G29" s="25"/>
      <c r="H29" s="25"/>
      <c r="I29" s="25"/>
      <c r="J29" s="25"/>
      <c r="K29" s="26"/>
      <c r="L29" s="20"/>
      <c r="O29" s="15">
        <f>Data!B38</f>
        <v>38468</v>
      </c>
      <c r="P29" s="17">
        <f>Data!G38</f>
        <v>2.344521999359131</v>
      </c>
      <c r="Q29" s="17">
        <f>Data!H38</f>
        <v>91.62083435058594</v>
      </c>
      <c r="R29" s="17">
        <f>Data!D38+Data!E38</f>
        <v>3.0814019441604614</v>
      </c>
      <c r="S29" s="17">
        <f>Data!C38</f>
        <v>2.9447009563446045</v>
      </c>
      <c r="T29" s="17">
        <f>Data!F38</f>
        <v>0.0001382466871291399</v>
      </c>
      <c r="V29" s="15">
        <f t="shared" si="0"/>
        <v>38468</v>
      </c>
      <c r="W29" s="16">
        <f>Data!K38</f>
        <v>4.309871196746826</v>
      </c>
      <c r="X29" s="16">
        <f>Data!J38</f>
        <v>260.6749267578125</v>
      </c>
      <c r="Y29" s="16">
        <f>Data!L38</f>
        <v>7.703526973724365</v>
      </c>
      <c r="Z29" s="16">
        <f>Data!M38</f>
        <v>34.37647247314453</v>
      </c>
      <c r="AA29" s="16">
        <f>Data!I38</f>
        <v>0.025937838479876518</v>
      </c>
      <c r="AB29" s="16">
        <f>Data!N38</f>
        <v>307.0910949707031</v>
      </c>
      <c r="AD29" s="15">
        <f t="shared" si="1"/>
        <v>38468</v>
      </c>
      <c r="AE29" s="16">
        <f>Data!O38+Data!P38</f>
        <v>0.04895988908901927</v>
      </c>
      <c r="AF29" s="16">
        <f>Data!Q38</f>
        <v>2.5987398624420166</v>
      </c>
      <c r="AG29" s="16">
        <f>Data!R38</f>
        <v>0.017952337861061096</v>
      </c>
      <c r="AH29" s="16">
        <f>Data!S38</f>
        <v>0.350369930267334</v>
      </c>
      <c r="AI29" s="16">
        <f>Data!T38</f>
        <v>2.4776811642368557E-06</v>
      </c>
      <c r="AJ29" s="16">
        <f>Data!U38</f>
        <v>3.0160329341888428</v>
      </c>
      <c r="AM29" s="16"/>
    </row>
    <row r="30" spans="1:39" ht="12.75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6"/>
      <c r="L30" s="20"/>
      <c r="O30" s="15">
        <f>Data!B39</f>
        <v>38469</v>
      </c>
      <c r="P30" s="17">
        <f>Data!G39</f>
        <v>2.3636832237243652</v>
      </c>
      <c r="Q30" s="17">
        <f>Data!H39</f>
        <v>91.43517303466797</v>
      </c>
      <c r="R30" s="17">
        <f>Data!D39+Data!E39</f>
        <v>3.106952428817749</v>
      </c>
      <c r="S30" s="17">
        <f>Data!C39</f>
        <v>3.0855348110198975</v>
      </c>
      <c r="T30" s="17">
        <f>Data!F39</f>
        <v>0.00014270040264818817</v>
      </c>
      <c r="V30" s="15">
        <f t="shared" si="0"/>
        <v>38469</v>
      </c>
      <c r="W30" s="16">
        <f>Data!K39</f>
        <v>4.343955039978027</v>
      </c>
      <c r="X30" s="16">
        <f>Data!J39</f>
        <v>260.42462158203125</v>
      </c>
      <c r="Y30" s="16">
        <f>Data!L39</f>
        <v>7.767403602600098</v>
      </c>
      <c r="Z30" s="16">
        <f>Data!M39</f>
        <v>36.056114196777344</v>
      </c>
      <c r="AA30" s="16">
        <f>Data!I39</f>
        <v>0.026853304356336594</v>
      </c>
      <c r="AB30" s="16">
        <f>Data!N39</f>
        <v>308.61932373046875</v>
      </c>
      <c r="AD30" s="15">
        <f t="shared" si="1"/>
        <v>38469</v>
      </c>
      <c r="AE30" s="16">
        <f>Data!O39+Data!P39</f>
        <v>0.04934167024111957</v>
      </c>
      <c r="AF30" s="16">
        <f>Data!Q39</f>
        <v>2.588963031768799</v>
      </c>
      <c r="AG30" s="16">
        <f>Data!R39</f>
        <v>0.018048273399472237</v>
      </c>
      <c r="AH30" s="16">
        <f>Data!S39</f>
        <v>0.3564569652080536</v>
      </c>
      <c r="AI30" s="16">
        <f>Data!T39</f>
        <v>2.4936064164648997E-06</v>
      </c>
      <c r="AJ30" s="16">
        <f>Data!U39</f>
        <v>3.0128207206726074</v>
      </c>
      <c r="AM30" s="16"/>
    </row>
    <row r="31" spans="1:39" ht="12.75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6"/>
      <c r="L31" s="20"/>
      <c r="O31" s="15">
        <f>Data!B40</f>
        <v>38470</v>
      </c>
      <c r="P31" s="17">
        <f>Data!G40</f>
        <v>2.3422179222106934</v>
      </c>
      <c r="Q31" s="17">
        <f>Data!H40</f>
        <v>91.41624450683594</v>
      </c>
      <c r="R31" s="17">
        <f>Data!D40+Data!E40</f>
        <v>3.074750304222107</v>
      </c>
      <c r="S31" s="17">
        <f>Data!C40</f>
        <v>3.1581778526306152</v>
      </c>
      <c r="T31" s="17">
        <f>Data!F40</f>
        <v>0.00014387864212039858</v>
      </c>
      <c r="V31" s="15">
        <f t="shared" si="0"/>
        <v>38470</v>
      </c>
      <c r="W31" s="16">
        <f>Data!K40</f>
        <v>4.304749011993408</v>
      </c>
      <c r="X31" s="16">
        <f>Data!J40</f>
        <v>260.53265380859375</v>
      </c>
      <c r="Y31" s="16">
        <f>Data!L40</f>
        <v>7.686898708343506</v>
      </c>
      <c r="Z31" s="16">
        <f>Data!M40</f>
        <v>36.98319625854492</v>
      </c>
      <c r="AA31" s="16">
        <f>Data!I40</f>
        <v>0.027170218527317047</v>
      </c>
      <c r="AB31" s="16">
        <f>Data!N40</f>
        <v>309.5350036621094</v>
      </c>
      <c r="AD31" s="15">
        <f t="shared" si="1"/>
        <v>38470</v>
      </c>
      <c r="AE31" s="16">
        <f>Data!O40+Data!P40</f>
        <v>0.048900250001679524</v>
      </c>
      <c r="AF31" s="16">
        <f>Data!Q40</f>
        <v>2.5777854919433594</v>
      </c>
      <c r="AG31" s="16">
        <f>Data!R40</f>
        <v>0.017832085490226746</v>
      </c>
      <c r="AH31" s="16">
        <f>Data!S40</f>
        <v>0.3554472327232361</v>
      </c>
      <c r="AI31" s="16">
        <f>Data!T40</f>
        <v>2.456708671161323E-06</v>
      </c>
      <c r="AJ31" s="16">
        <f>Data!U40</f>
        <v>2.9999756813049316</v>
      </c>
      <c r="AM31" s="16"/>
    </row>
    <row r="32" spans="1:39" ht="12.75">
      <c r="A32" s="20"/>
      <c r="B32" s="24"/>
      <c r="C32" s="25"/>
      <c r="D32" s="25"/>
      <c r="E32" s="25"/>
      <c r="F32" s="25"/>
      <c r="G32" s="25"/>
      <c r="H32" s="25"/>
      <c r="I32" s="25"/>
      <c r="J32" s="25"/>
      <c r="K32" s="26"/>
      <c r="L32" s="20"/>
      <c r="O32" s="15">
        <f>Data!B41</f>
        <v>38471</v>
      </c>
      <c r="P32" s="17">
        <f>Data!G41</f>
        <v>2.2842659950256348</v>
      </c>
      <c r="Q32" s="17">
        <f>Data!H41</f>
        <v>91.54086303710938</v>
      </c>
      <c r="R32" s="17">
        <f>Data!D41+Data!E41</f>
        <v>2.997032046318054</v>
      </c>
      <c r="S32" s="17">
        <f>Data!C41</f>
        <v>3.1693978309631348</v>
      </c>
      <c r="T32" s="17">
        <f>Data!F41</f>
        <v>0.00014124062727205455</v>
      </c>
      <c r="V32" s="15">
        <f t="shared" si="0"/>
        <v>38471</v>
      </c>
      <c r="W32" s="16">
        <f>Data!K41</f>
        <v>4.198494911193848</v>
      </c>
      <c r="X32" s="16">
        <f>Data!J41</f>
        <v>260.9186706542969</v>
      </c>
      <c r="Y32" s="16">
        <f>Data!L41</f>
        <v>7.492603778839111</v>
      </c>
      <c r="Z32" s="16">
        <f>Data!M41</f>
        <v>37.2409553527832</v>
      </c>
      <c r="AA32" s="16">
        <f>Data!I41</f>
        <v>0.0267384834587574</v>
      </c>
      <c r="AB32" s="16">
        <f>Data!N41</f>
        <v>309.87774658203125</v>
      </c>
      <c r="AD32" s="15">
        <f t="shared" si="1"/>
        <v>38471</v>
      </c>
      <c r="AE32" s="16">
        <f>Data!O41+Data!P41</f>
        <v>0.047695893332274863</v>
      </c>
      <c r="AF32" s="16">
        <f>Data!Q41</f>
        <v>2.5681405067443848</v>
      </c>
      <c r="AG32" s="16">
        <f>Data!R41</f>
        <v>0.017372971400618553</v>
      </c>
      <c r="AH32" s="16">
        <f>Data!S41</f>
        <v>0.347861111164093</v>
      </c>
      <c r="AI32" s="16">
        <f>Data!T41</f>
        <v>2.3825793959986186E-06</v>
      </c>
      <c r="AJ32" s="16">
        <f>Data!U41</f>
        <v>2.981081962585449</v>
      </c>
      <c r="AM32" s="16"/>
    </row>
    <row r="33" spans="1:39" ht="12.75">
      <c r="A33" s="20"/>
      <c r="B33" s="24"/>
      <c r="C33" s="25"/>
      <c r="D33" s="25"/>
      <c r="E33" s="25"/>
      <c r="F33" s="25"/>
      <c r="G33" s="25"/>
      <c r="H33" s="25"/>
      <c r="I33" s="25"/>
      <c r="J33" s="25"/>
      <c r="K33" s="26"/>
      <c r="L33" s="20"/>
      <c r="O33" s="15">
        <f>Data!B42</f>
        <v>38472</v>
      </c>
      <c r="P33" s="17">
        <f>Data!G42</f>
        <v>2.215866804122925</v>
      </c>
      <c r="Q33" s="17">
        <f>Data!H42</f>
        <v>91.70764923095703</v>
      </c>
      <c r="R33" s="17">
        <f>Data!D42+Data!E42</f>
        <v>2.9070332050323486</v>
      </c>
      <c r="S33" s="17">
        <f>Data!C42</f>
        <v>3.1612188816070557</v>
      </c>
      <c r="T33" s="17">
        <f>Data!F42</f>
        <v>0.0001374482235405594</v>
      </c>
      <c r="V33" s="15">
        <f t="shared" si="0"/>
        <v>38472</v>
      </c>
      <c r="W33" s="16">
        <f>Data!K42</f>
        <v>4.072864532470703</v>
      </c>
      <c r="X33" s="16">
        <f>Data!J42</f>
        <v>261.33544921875</v>
      </c>
      <c r="Y33" s="16">
        <f>Data!L42</f>
        <v>7.267605781555176</v>
      </c>
      <c r="Z33" s="16">
        <f>Data!M42</f>
        <v>37.28997802734375</v>
      </c>
      <c r="AA33" s="16">
        <f>Data!I42</f>
        <v>0.026048464700579643</v>
      </c>
      <c r="AB33" s="16">
        <f>Data!N42</f>
        <v>309.9921569824219</v>
      </c>
      <c r="AD33" s="15">
        <f t="shared" si="1"/>
        <v>38472</v>
      </c>
      <c r="AE33" s="16">
        <f>Data!O42+Data!P42</f>
        <v>0.046269571723314584</v>
      </c>
      <c r="AF33" s="16">
        <f>Data!Q42</f>
        <v>2.5594165325164795</v>
      </c>
      <c r="AG33" s="16">
        <f>Data!R42</f>
        <v>0.016849787905812263</v>
      </c>
      <c r="AH33" s="16">
        <f>Data!S42</f>
        <v>0.3382564187049866</v>
      </c>
      <c r="AI33" s="16">
        <f>Data!T42</f>
        <v>2.3060572402755497E-06</v>
      </c>
      <c r="AJ33" s="16">
        <f>Data!U42</f>
        <v>2.9608044624328613</v>
      </c>
      <c r="AM33" s="16"/>
    </row>
    <row r="34" spans="1:39" ht="12.75">
      <c r="A34" s="20"/>
      <c r="B34" s="24"/>
      <c r="C34" s="25"/>
      <c r="D34" s="25"/>
      <c r="E34" s="25"/>
      <c r="F34" s="25"/>
      <c r="G34" s="25"/>
      <c r="H34" s="25"/>
      <c r="I34" s="25"/>
      <c r="J34" s="25"/>
      <c r="K34" s="26"/>
      <c r="L34" s="20"/>
      <c r="O34" s="15">
        <f>Data!B43</f>
        <v>38473</v>
      </c>
      <c r="P34" s="17">
        <f>Data!G43</f>
        <v>2.1438260078430176</v>
      </c>
      <c r="Q34" s="17">
        <f>Data!H43</f>
        <v>91.877685546875</v>
      </c>
      <c r="R34" s="17">
        <f>Data!D43+Data!E43</f>
        <v>2.812318801879883</v>
      </c>
      <c r="S34" s="17">
        <f>Data!C43</f>
        <v>3.1581692695617676</v>
      </c>
      <c r="T34" s="17">
        <f>Data!F43</f>
        <v>0.00013333404785953462</v>
      </c>
      <c r="V34" s="15">
        <f t="shared" si="0"/>
        <v>38473</v>
      </c>
      <c r="W34" s="16">
        <f>Data!K43</f>
        <v>3.9405031204223633</v>
      </c>
      <c r="X34" s="16">
        <f>Data!J43</f>
        <v>261.4987487792969</v>
      </c>
      <c r="Y34" s="16">
        <f>Data!L43</f>
        <v>7.030816078186035</v>
      </c>
      <c r="Z34" s="16">
        <f>Data!M43</f>
        <v>37.28942108154297</v>
      </c>
      <c r="AA34" s="16">
        <f>Data!I43</f>
        <v>0.02527926303446293</v>
      </c>
      <c r="AB34" s="16">
        <f>Data!N43</f>
        <v>309.7850036621094</v>
      </c>
      <c r="AD34" s="15">
        <f t="shared" si="1"/>
        <v>38473</v>
      </c>
      <c r="AE34" s="16">
        <f>Data!O43+Data!P43</f>
        <v>0.04476627190706495</v>
      </c>
      <c r="AF34" s="16">
        <f>Data!Q43</f>
        <v>2.550762414932251</v>
      </c>
      <c r="AG34" s="16">
        <f>Data!R43</f>
        <v>0.016300026327371597</v>
      </c>
      <c r="AH34" s="16">
        <f>Data!S43</f>
        <v>0.3280320167541504</v>
      </c>
      <c r="AI34" s="16">
        <f>Data!T43</f>
        <v>2.22951166506391E-06</v>
      </c>
      <c r="AJ34" s="16">
        <f>Data!U43</f>
        <v>2.9398739337921143</v>
      </c>
      <c r="AM34" s="16"/>
    </row>
    <row r="35" spans="1:39" ht="12.75">
      <c r="A35" s="20"/>
      <c r="B35" s="24"/>
      <c r="C35" s="25"/>
      <c r="D35" s="25"/>
      <c r="E35" s="25"/>
      <c r="F35" s="25"/>
      <c r="G35" s="25"/>
      <c r="H35" s="25"/>
      <c r="I35" s="25"/>
      <c r="J35" s="25"/>
      <c r="K35" s="26"/>
      <c r="L35" s="20"/>
      <c r="O35" s="15">
        <f>Data!B44</f>
        <v>38474</v>
      </c>
      <c r="P35" s="17">
        <f>Data!G44</f>
        <v>2.0684657096862793</v>
      </c>
      <c r="Q35" s="17">
        <f>Data!H44</f>
        <v>92.04969024658203</v>
      </c>
      <c r="R35" s="17">
        <f>Data!D44+Data!E44</f>
        <v>2.713329553604126</v>
      </c>
      <c r="S35" s="17">
        <f>Data!C44</f>
        <v>3.1607882976531982</v>
      </c>
      <c r="T35" s="17">
        <f>Data!F44</f>
        <v>0.00012878651614300907</v>
      </c>
      <c r="V35" s="15">
        <f t="shared" si="0"/>
        <v>38474</v>
      </c>
      <c r="W35" s="16">
        <f>Data!K44</f>
        <v>3.8020102977752686</v>
      </c>
      <c r="X35" s="16">
        <f>Data!J44</f>
        <v>261.3594970703125</v>
      </c>
      <c r="Y35" s="16">
        <f>Data!L44</f>
        <v>6.783342361450195</v>
      </c>
      <c r="Z35" s="16">
        <f>Data!M44</f>
        <v>37.23497772216797</v>
      </c>
      <c r="AA35" s="16">
        <f>Data!I44</f>
        <v>0.02442934364080429</v>
      </c>
      <c r="AB35" s="16">
        <f>Data!N44</f>
        <v>309.20458984375</v>
      </c>
      <c r="AD35" s="15">
        <f t="shared" si="1"/>
        <v>38474</v>
      </c>
      <c r="AE35" s="16">
        <f>Data!O44+Data!P44</f>
        <v>0.043192899920541095</v>
      </c>
      <c r="AF35" s="16">
        <f>Data!Q44</f>
        <v>2.539541721343994</v>
      </c>
      <c r="AG35" s="16">
        <f>Data!R44</f>
        <v>0.015725793316960335</v>
      </c>
      <c r="AH35" s="16">
        <f>Data!S44</f>
        <v>0.317266583442688</v>
      </c>
      <c r="AI35" s="16">
        <f>Data!T44</f>
        <v>2.150650061594206E-06</v>
      </c>
      <c r="AJ35" s="16">
        <f>Data!U44</f>
        <v>2.915741443634033</v>
      </c>
      <c r="AM35" s="16"/>
    </row>
    <row r="36" spans="1:39" ht="12.75">
      <c r="A36" s="20"/>
      <c r="B36" s="24"/>
      <c r="C36" s="25"/>
      <c r="D36" s="25"/>
      <c r="E36" s="25"/>
      <c r="F36" s="25"/>
      <c r="G36" s="25"/>
      <c r="H36" s="25"/>
      <c r="I36" s="25"/>
      <c r="J36" s="25"/>
      <c r="K36" s="26"/>
      <c r="L36" s="20"/>
      <c r="O36" s="15">
        <f>Data!B45</f>
        <v>38475</v>
      </c>
      <c r="P36" s="17">
        <f>Data!G45</f>
        <v>1.989105463027954</v>
      </c>
      <c r="Q36" s="17">
        <f>Data!H45</f>
        <v>92.23484802246094</v>
      </c>
      <c r="R36" s="17">
        <f>Data!D45+Data!E45</f>
        <v>2.6091543436050415</v>
      </c>
      <c r="S36" s="17">
        <f>Data!C45</f>
        <v>3.159438371658325</v>
      </c>
      <c r="T36" s="17">
        <f>Data!F45</f>
        <v>0.00012387458991724998</v>
      </c>
      <c r="V36" s="15">
        <f t="shared" si="0"/>
        <v>38475</v>
      </c>
      <c r="W36" s="16">
        <f>Data!K45</f>
        <v>3.6561501026153564</v>
      </c>
      <c r="X36" s="16">
        <f>Data!J45</f>
        <v>260.97418212890625</v>
      </c>
      <c r="Y36" s="16">
        <f>Data!L45</f>
        <v>6.522904396057129</v>
      </c>
      <c r="Z36" s="16">
        <f>Data!M45</f>
        <v>37.10061264038086</v>
      </c>
      <c r="AA36" s="16">
        <f>Data!I45</f>
        <v>0.023510534316301346</v>
      </c>
      <c r="AB36" s="16">
        <f>Data!N45</f>
        <v>308.2776794433594</v>
      </c>
      <c r="AD36" s="15">
        <f t="shared" si="1"/>
        <v>38475</v>
      </c>
      <c r="AE36" s="16">
        <f>Data!O45+Data!P45</f>
        <v>0.04153574655902048</v>
      </c>
      <c r="AF36" s="16">
        <f>Data!Q45</f>
        <v>2.524542808532715</v>
      </c>
      <c r="AG36" s="16">
        <f>Data!R45</f>
        <v>0.015121784061193466</v>
      </c>
      <c r="AH36" s="16">
        <f>Data!S45</f>
        <v>0.30627894401550293</v>
      </c>
      <c r="AI36" s="16">
        <f>Data!T45</f>
        <v>2.067990408249898E-06</v>
      </c>
      <c r="AJ36" s="16">
        <f>Data!U45</f>
        <v>2.8874945640563965</v>
      </c>
      <c r="AM36" s="16"/>
    </row>
    <row r="37" spans="1:39" ht="12.75">
      <c r="A37" s="20"/>
      <c r="B37" s="24"/>
      <c r="C37" s="25"/>
      <c r="D37" s="25"/>
      <c r="E37" s="25"/>
      <c r="F37" s="25"/>
      <c r="G37" s="25"/>
      <c r="H37" s="25"/>
      <c r="I37" s="25"/>
      <c r="J37" s="25"/>
      <c r="K37" s="26"/>
      <c r="L37" s="20"/>
      <c r="O37" s="15">
        <f>Data!B46</f>
        <v>38476</v>
      </c>
      <c r="P37" s="17">
        <f>Data!G46</f>
        <v>1.9247126579284668</v>
      </c>
      <c r="Q37" s="17">
        <f>Data!H46</f>
        <v>92.36627960205078</v>
      </c>
      <c r="R37" s="17">
        <f>Data!D46+Data!E46</f>
        <v>2.524613857269287</v>
      </c>
      <c r="S37" s="17">
        <f>Data!C46</f>
        <v>3.1770896911621094</v>
      </c>
      <c r="T37" s="17">
        <f>Data!F46</f>
        <v>0.00011992440704489127</v>
      </c>
      <c r="V37" s="15">
        <f t="shared" si="0"/>
        <v>38476</v>
      </c>
      <c r="W37" s="16">
        <f>Data!K46</f>
        <v>3.53779673576355</v>
      </c>
      <c r="X37" s="16">
        <f>Data!J46</f>
        <v>260.2864074707031</v>
      </c>
      <c r="Y37" s="16">
        <f>Data!L46</f>
        <v>6.311551570892334</v>
      </c>
      <c r="Z37" s="16">
        <f>Data!M46</f>
        <v>37.18492889404297</v>
      </c>
      <c r="AA37" s="16">
        <f>Data!I46</f>
        <v>0.022766953334212303</v>
      </c>
      <c r="AB37" s="16">
        <f>Data!N46</f>
        <v>307.34344482421875</v>
      </c>
      <c r="AD37" s="15">
        <f t="shared" si="1"/>
        <v>38476</v>
      </c>
      <c r="AE37" s="16">
        <f>Data!O46+Data!P46</f>
        <v>0.040191187559685204</v>
      </c>
      <c r="AF37" s="16">
        <f>Data!Q46</f>
        <v>2.510498523712158</v>
      </c>
      <c r="AG37" s="16">
        <f>Data!R46</f>
        <v>0.01463175006210804</v>
      </c>
      <c r="AH37" s="16">
        <f>Data!S46</f>
        <v>0.29767778515815735</v>
      </c>
      <c r="AI37" s="16">
        <f>Data!T46</f>
        <v>2.0009319996461272E-06</v>
      </c>
      <c r="AJ37" s="16">
        <f>Data!U46</f>
        <v>2.8630101680755615</v>
      </c>
      <c r="AM37" s="16"/>
    </row>
    <row r="38" spans="1:39" ht="12.75">
      <c r="A38" s="20"/>
      <c r="B38" s="24"/>
      <c r="C38" s="25"/>
      <c r="D38" s="25"/>
      <c r="E38" s="25"/>
      <c r="F38" s="25"/>
      <c r="G38" s="25"/>
      <c r="H38" s="25"/>
      <c r="I38" s="25"/>
      <c r="J38" s="25"/>
      <c r="K38" s="26"/>
      <c r="L38" s="20"/>
      <c r="O38" s="15">
        <f>Data!B47</f>
        <v>38477</v>
      </c>
      <c r="P38" s="17">
        <f>Data!G47</f>
        <v>1.8279469013214111</v>
      </c>
      <c r="Q38" s="17">
        <f>Data!H47</f>
        <v>92.61933135986328</v>
      </c>
      <c r="R38" s="17">
        <f>Data!D47+Data!E47</f>
        <v>2.397527575492859</v>
      </c>
      <c r="S38" s="17">
        <f>Data!C47</f>
        <v>3.1481313705444336</v>
      </c>
      <c r="T38" s="17">
        <f>Data!F47</f>
        <v>0.00011407694546505809</v>
      </c>
      <c r="V38" s="15">
        <f t="shared" si="0"/>
        <v>38477</v>
      </c>
      <c r="W38" s="16">
        <f>Data!K47</f>
        <v>3.359950304031372</v>
      </c>
      <c r="X38" s="16">
        <f>Data!J47</f>
        <v>258.45611572265625</v>
      </c>
      <c r="Y38" s="16">
        <f>Data!L47</f>
        <v>5.993837356567383</v>
      </c>
      <c r="Z38" s="16">
        <f>Data!M47</f>
        <v>36.68701934814453</v>
      </c>
      <c r="AA38" s="16">
        <f>Data!I47</f>
        <v>0.021661270409822464</v>
      </c>
      <c r="AB38" s="16">
        <f>Data!N47</f>
        <v>304.5182800292969</v>
      </c>
      <c r="AD38" s="15">
        <f t="shared" si="1"/>
        <v>38477</v>
      </c>
      <c r="AE38" s="16">
        <f>Data!O47+Data!P47</f>
        <v>0.03817095716112817</v>
      </c>
      <c r="AF38" s="16">
        <f>Data!Q47</f>
        <v>2.4876632690429688</v>
      </c>
      <c r="AG38" s="16">
        <f>Data!R47</f>
        <v>0.013895186595618725</v>
      </c>
      <c r="AH38" s="16">
        <f>Data!S47</f>
        <v>0.2847685217857361</v>
      </c>
      <c r="AI38" s="16">
        <f>Data!T47</f>
        <v>1.9001007558472338E-06</v>
      </c>
      <c r="AJ38" s="16">
        <f>Data!U47</f>
        <v>2.8245081901550293</v>
      </c>
      <c r="AM38" s="16"/>
    </row>
    <row r="39" spans="1:39" ht="12.75">
      <c r="A39" s="20"/>
      <c r="B39" s="24"/>
      <c r="C39" s="25"/>
      <c r="D39" s="25"/>
      <c r="E39" s="25"/>
      <c r="F39" s="25"/>
      <c r="G39" s="25"/>
      <c r="H39" s="25"/>
      <c r="I39" s="25"/>
      <c r="J39" s="25"/>
      <c r="K39" s="26"/>
      <c r="L39" s="20"/>
      <c r="O39" s="15">
        <f>Data!B48</f>
        <v>38478</v>
      </c>
      <c r="P39" s="17">
        <f>Data!G48</f>
        <v>1.5867923498153687</v>
      </c>
      <c r="Q39" s="17">
        <f>Data!H48</f>
        <v>93.39152526855469</v>
      </c>
      <c r="R39" s="17">
        <f>Data!D48+Data!E48</f>
        <v>2.080606162548065</v>
      </c>
      <c r="S39" s="17">
        <f>Data!C48</f>
        <v>2.934861421585083</v>
      </c>
      <c r="T39" s="17">
        <f>Data!F48</f>
        <v>9.94799702311866E-05</v>
      </c>
      <c r="V39" s="15">
        <f t="shared" si="0"/>
        <v>38478</v>
      </c>
      <c r="W39" s="16">
        <f>Data!K48</f>
        <v>2.9167728424072266</v>
      </c>
      <c r="X39" s="16">
        <f>Data!J48</f>
        <v>254.06484985351562</v>
      </c>
      <c r="Y39" s="16">
        <f>Data!L48</f>
        <v>5.201534748077393</v>
      </c>
      <c r="Z39" s="16">
        <f>Data!M48</f>
        <v>33.82497024536133</v>
      </c>
      <c r="AA39" s="16">
        <f>Data!I48</f>
        <v>0.01891912706196308</v>
      </c>
      <c r="AB39" s="16">
        <f>Data!N48</f>
        <v>296.0268859863281</v>
      </c>
      <c r="AD39" s="15">
        <f t="shared" si="1"/>
        <v>38478</v>
      </c>
      <c r="AE39" s="16">
        <f>Data!O48+Data!P48</f>
        <v>0.0331358367611756</v>
      </c>
      <c r="AF39" s="16">
        <f>Data!Q48</f>
        <v>2.4314911365509033</v>
      </c>
      <c r="AG39" s="16">
        <f>Data!R48</f>
        <v>0.012057696469128132</v>
      </c>
      <c r="AH39" s="16">
        <f>Data!S48</f>
        <v>0.2532216012477875</v>
      </c>
      <c r="AI39" s="16">
        <f>Data!T48</f>
        <v>1.6484216303069843E-06</v>
      </c>
      <c r="AJ39" s="16">
        <f>Data!U48</f>
        <v>2.729919672012329</v>
      </c>
      <c r="AM39" s="16"/>
    </row>
    <row r="40" spans="1:39" ht="12.75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6"/>
      <c r="L40" s="20"/>
      <c r="O40" s="15">
        <f>Data!B49</f>
        <v>38479</v>
      </c>
      <c r="P40" s="17">
        <f>Data!G49</f>
        <v>1.3916447162628174</v>
      </c>
      <c r="Q40" s="17">
        <f>Data!H49</f>
        <v>94.00740814208984</v>
      </c>
      <c r="R40" s="17">
        <f>Data!D49+Data!E49</f>
        <v>1.8241445422172546</v>
      </c>
      <c r="S40" s="17">
        <f>Data!C49</f>
        <v>2.7713232040405273</v>
      </c>
      <c r="T40" s="17">
        <f>Data!F49</f>
        <v>8.75219629961066E-05</v>
      </c>
      <c r="V40" s="15">
        <f t="shared" si="0"/>
        <v>38479</v>
      </c>
      <c r="W40" s="16">
        <f>Data!K49</f>
        <v>2.5581464767456055</v>
      </c>
      <c r="X40" s="16">
        <f>Data!J49</f>
        <v>251.2137451171875</v>
      </c>
      <c r="Y40" s="16">
        <f>Data!L49</f>
        <v>4.560380935668945</v>
      </c>
      <c r="Z40" s="16">
        <f>Data!M49</f>
        <v>31.60181427001953</v>
      </c>
      <c r="AA40" s="16">
        <f>Data!I49</f>
        <v>0.01667628064751625</v>
      </c>
      <c r="AB40" s="16">
        <f>Data!N49</f>
        <v>289.9507141113281</v>
      </c>
      <c r="AD40" s="15">
        <f t="shared" si="1"/>
        <v>38479</v>
      </c>
      <c r="AE40" s="16">
        <f>Data!O49+Data!P49</f>
        <v>0.029061027887109958</v>
      </c>
      <c r="AF40" s="16">
        <f>Data!Q49</f>
        <v>2.383477210998535</v>
      </c>
      <c r="AG40" s="16">
        <f>Data!R49</f>
        <v>0.010570580139756203</v>
      </c>
      <c r="AH40" s="16">
        <f>Data!S49</f>
        <v>0.22776786983013153</v>
      </c>
      <c r="AI40" s="16">
        <f>Data!T49</f>
        <v>1.4447170997300418E-06</v>
      </c>
      <c r="AJ40" s="16">
        <f>Data!U49</f>
        <v>2.6508922576904297</v>
      </c>
      <c r="AM40" s="16"/>
    </row>
    <row r="41" spans="1:39" ht="12.75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6"/>
      <c r="L41" s="20"/>
      <c r="O41" s="15">
        <f>Data!B50</f>
        <v>38480</v>
      </c>
      <c r="P41" s="17">
        <f>Data!G50</f>
        <v>1.224181890487671</v>
      </c>
      <c r="Q41" s="17">
        <f>Data!H50</f>
        <v>94.52398681640625</v>
      </c>
      <c r="R41" s="17">
        <f>Data!D50+Data!E50</f>
        <v>1.6042145490646362</v>
      </c>
      <c r="S41" s="17">
        <f>Data!C50</f>
        <v>2.6427648067474365</v>
      </c>
      <c r="T41" s="17">
        <f>Data!F50</f>
        <v>7.716244726907462E-05</v>
      </c>
      <c r="V41" s="15">
        <f t="shared" si="0"/>
        <v>38480</v>
      </c>
      <c r="W41" s="16">
        <f>Data!K50</f>
        <v>2.2503762245178223</v>
      </c>
      <c r="X41" s="16">
        <f>Data!J50</f>
        <v>249.6552734375</v>
      </c>
      <c r="Y41" s="16">
        <f>Data!L50</f>
        <v>4.010557174682617</v>
      </c>
      <c r="Z41" s="16">
        <f>Data!M50</f>
        <v>29.796293258666992</v>
      </c>
      <c r="AA41" s="16">
        <f>Data!I50</f>
        <v>0.014731085859239101</v>
      </c>
      <c r="AB41" s="16">
        <f>Data!N50</f>
        <v>285.72711181640625</v>
      </c>
      <c r="AD41" s="15">
        <f t="shared" si="1"/>
        <v>38480</v>
      </c>
      <c r="AE41" s="16">
        <f>Data!O50+Data!P50</f>
        <v>0.025564270590621163</v>
      </c>
      <c r="AF41" s="16">
        <f>Data!Q50</f>
        <v>2.343400716781616</v>
      </c>
      <c r="AG41" s="16">
        <f>Data!R50</f>
        <v>0.009295379742980003</v>
      </c>
      <c r="AH41" s="16">
        <f>Data!S50</f>
        <v>0.20598511397838593</v>
      </c>
      <c r="AI41" s="16">
        <f>Data!T50</f>
        <v>1.270154371013632E-06</v>
      </c>
      <c r="AJ41" s="16">
        <f>Data!U50</f>
        <v>2.5842628479003906</v>
      </c>
      <c r="AM41" s="16"/>
    </row>
    <row r="42" spans="1:39" ht="9.75" customHeight="1">
      <c r="A42" s="20"/>
      <c r="B42" s="24"/>
      <c r="C42" s="25"/>
      <c r="D42" s="25"/>
      <c r="E42" s="25"/>
      <c r="F42" s="25"/>
      <c r="G42" s="25"/>
      <c r="H42" s="25"/>
      <c r="I42" s="25"/>
      <c r="J42" s="25"/>
      <c r="K42" s="26"/>
      <c r="L42" s="20"/>
      <c r="O42" s="15">
        <f>Data!B51</f>
        <v>38481</v>
      </c>
      <c r="P42" s="17">
        <f>Data!G51</f>
        <v>1.0639773607254028</v>
      </c>
      <c r="Q42" s="17">
        <f>Data!H51</f>
        <v>95.01688385009766</v>
      </c>
      <c r="R42" s="17">
        <f>Data!D51+Data!E51</f>
        <v>1.393450915813446</v>
      </c>
      <c r="S42" s="17">
        <f>Data!C51</f>
        <v>2.52142071723938</v>
      </c>
      <c r="T42" s="17">
        <f>Data!F51</f>
        <v>6.72589085297659E-05</v>
      </c>
      <c r="V42" s="15">
        <f t="shared" si="0"/>
        <v>38481</v>
      </c>
      <c r="W42" s="16">
        <f>Data!K51</f>
        <v>1.955999732017517</v>
      </c>
      <c r="X42" s="16">
        <f>Data!J51</f>
        <v>247.72421264648438</v>
      </c>
      <c r="Y42" s="16">
        <f>Data!L51</f>
        <v>3.483649969100952</v>
      </c>
      <c r="Z42" s="16">
        <f>Data!M51</f>
        <v>28.052139282226562</v>
      </c>
      <c r="AA42" s="16">
        <f>Data!I51</f>
        <v>0.012889855541288853</v>
      </c>
      <c r="AB42" s="16">
        <f>Data!N51</f>
        <v>281.2287902832031</v>
      </c>
      <c r="AD42" s="15">
        <f t="shared" si="1"/>
        <v>38481</v>
      </c>
      <c r="AE42" s="16">
        <f>Data!O51+Data!P51</f>
        <v>0.02222001177324273</v>
      </c>
      <c r="AF42" s="16">
        <f>Data!Q51</f>
        <v>2.3026912212371826</v>
      </c>
      <c r="AG42" s="16">
        <f>Data!R51</f>
        <v>0.008073204196989536</v>
      </c>
      <c r="AH42" s="16">
        <f>Data!S51</f>
        <v>0.1854657530784607</v>
      </c>
      <c r="AI42" s="16">
        <f>Data!T51</f>
        <v>1.1025706498912768E-06</v>
      </c>
      <c r="AJ42" s="16">
        <f>Data!U51</f>
        <v>2.5184690952301025</v>
      </c>
      <c r="AM42" s="16"/>
    </row>
    <row r="43" spans="1:39" ht="12.75">
      <c r="A43" s="20"/>
      <c r="B43" s="24"/>
      <c r="C43" s="25"/>
      <c r="D43" s="25"/>
      <c r="E43" s="25"/>
      <c r="F43" s="25"/>
      <c r="G43" s="25"/>
      <c r="H43" s="25"/>
      <c r="I43" s="25"/>
      <c r="J43" s="25"/>
      <c r="K43" s="26"/>
      <c r="L43" s="20"/>
      <c r="O43" s="15">
        <f>Data!B52</f>
        <v>38482</v>
      </c>
      <c r="P43" s="17">
        <f>Data!G52</f>
        <v>0.9696743488311768</v>
      </c>
      <c r="Q43" s="17">
        <f>Data!H52</f>
        <v>95.27534484863281</v>
      </c>
      <c r="R43" s="17">
        <f>Data!D52+Data!E52</f>
        <v>1.269658386707306</v>
      </c>
      <c r="S43" s="17">
        <f>Data!C52</f>
        <v>2.4814226627349854</v>
      </c>
      <c r="T43" s="17">
        <f>Data!F52</f>
        <v>6.13657757639885E-05</v>
      </c>
      <c r="V43" s="15">
        <f t="shared" si="0"/>
        <v>38482</v>
      </c>
      <c r="W43" s="16">
        <f>Data!K52</f>
        <v>1.7826769351959229</v>
      </c>
      <c r="X43" s="16">
        <f>Data!J52</f>
        <v>245.28585815429688</v>
      </c>
      <c r="Y43" s="16">
        <f>Data!L52</f>
        <v>3.1741693019866943</v>
      </c>
      <c r="Z43" s="16">
        <f>Data!M52</f>
        <v>27.375595092773438</v>
      </c>
      <c r="AA43" s="16">
        <f>Data!I52</f>
        <v>0.011778750456869602</v>
      </c>
      <c r="AB43" s="16">
        <f>Data!N52</f>
        <v>277.62994384765625</v>
      </c>
      <c r="AD43" s="15">
        <f t="shared" si="1"/>
        <v>38482</v>
      </c>
      <c r="AE43" s="16">
        <f>Data!O52+Data!P52</f>
        <v>0.02025095006410993</v>
      </c>
      <c r="AF43" s="16">
        <f>Data!Q52</f>
        <v>2.276949882507324</v>
      </c>
      <c r="AG43" s="16">
        <f>Data!R52</f>
        <v>0.007355699315667152</v>
      </c>
      <c r="AH43" s="16">
        <f>Data!S52</f>
        <v>0.17315837740898132</v>
      </c>
      <c r="AI43" s="16">
        <f>Data!T52</f>
        <v>1.0043821703220601E-06</v>
      </c>
      <c r="AJ43" s="16">
        <f>Data!U52</f>
        <v>2.4777333736419678</v>
      </c>
      <c r="AM43" s="16"/>
    </row>
    <row r="44" spans="1:39" ht="12.75">
      <c r="A44" s="20"/>
      <c r="B44" s="24"/>
      <c r="C44" s="25"/>
      <c r="D44" s="25"/>
      <c r="E44" s="25"/>
      <c r="F44" s="25"/>
      <c r="G44" s="25"/>
      <c r="H44" s="25"/>
      <c r="I44" s="25"/>
      <c r="J44" s="25"/>
      <c r="K44" s="26"/>
      <c r="L44" s="20"/>
      <c r="O44" s="15">
        <f>Data!B53</f>
        <v>38483</v>
      </c>
      <c r="P44" s="17">
        <f>Data!G53</f>
        <v>0.884411633014679</v>
      </c>
      <c r="Q44" s="17">
        <f>Data!H53</f>
        <v>95.50690460205078</v>
      </c>
      <c r="R44" s="17">
        <f>Data!D53+Data!E53</f>
        <v>1.1579689979553223</v>
      </c>
      <c r="S44" s="17">
        <f>Data!C53</f>
        <v>2.4471547603607178</v>
      </c>
      <c r="T44" s="17">
        <f>Data!F53</f>
        <v>5.5994318245211616E-05</v>
      </c>
      <c r="V44" s="15">
        <f t="shared" si="0"/>
        <v>38483</v>
      </c>
      <c r="W44" s="16">
        <f>Data!K53</f>
        <v>1.625934362411499</v>
      </c>
      <c r="X44" s="16">
        <f>Data!J53</f>
        <v>242.15618896484375</v>
      </c>
      <c r="Y44" s="16">
        <f>Data!L53</f>
        <v>2.8949453830718994</v>
      </c>
      <c r="Z44" s="16">
        <f>Data!M53</f>
        <v>26.786252975463867</v>
      </c>
      <c r="AA44" s="16">
        <f>Data!I53</f>
        <v>0.010754982940852642</v>
      </c>
      <c r="AB44" s="16">
        <f>Data!N53</f>
        <v>273.47393798828125</v>
      </c>
      <c r="AD44" s="15">
        <f t="shared" si="1"/>
        <v>38483</v>
      </c>
      <c r="AE44" s="16">
        <f>Data!O53+Data!P53</f>
        <v>0.018470255337433628</v>
      </c>
      <c r="AF44" s="16">
        <f>Data!Q53</f>
        <v>2.2906064987182617</v>
      </c>
      <c r="AG44" s="16">
        <f>Data!R53</f>
        <v>0.006708580069243908</v>
      </c>
      <c r="AH44" s="16">
        <f>Data!S53</f>
        <v>0.16183163225650787</v>
      </c>
      <c r="AI44" s="16">
        <f>Data!T53</f>
        <v>9.16002761641721E-07</v>
      </c>
      <c r="AJ44" s="16">
        <f>Data!U53</f>
        <v>2.477635622024536</v>
      </c>
      <c r="AM44" s="16"/>
    </row>
    <row r="45" spans="1:39" ht="12.75">
      <c r="A45" s="20"/>
      <c r="B45" s="24"/>
      <c r="C45" s="25"/>
      <c r="D45" s="25"/>
      <c r="E45" s="25"/>
      <c r="F45" s="25"/>
      <c r="G45" s="25"/>
      <c r="H45" s="25"/>
      <c r="I45" s="25"/>
      <c r="J45" s="25"/>
      <c r="K45" s="26"/>
      <c r="L45" s="20"/>
      <c r="O45" s="15">
        <f>Data!B54</f>
        <v>38484</v>
      </c>
      <c r="P45" s="17">
        <f>Data!G54</f>
        <v>0.7842009663581848</v>
      </c>
      <c r="Q45" s="17">
        <f>Data!H54</f>
        <v>95.80494689941406</v>
      </c>
      <c r="R45" s="17">
        <f>Data!D54+Data!E54</f>
        <v>1.026673674583435</v>
      </c>
      <c r="S45" s="17">
        <f>Data!C54</f>
        <v>2.3810033798217773</v>
      </c>
      <c r="T45" s="17">
        <f>Data!F54</f>
        <v>4.9707428843248636E-05</v>
      </c>
      <c r="V45" s="15">
        <f t="shared" si="0"/>
        <v>38484</v>
      </c>
      <c r="W45" s="16">
        <f>Data!K54</f>
        <v>1.441715121269226</v>
      </c>
      <c r="X45" s="16">
        <f>Data!J54</f>
        <v>237.64259338378906</v>
      </c>
      <c r="Y45" s="16">
        <f>Data!L54</f>
        <v>2.566706895828247</v>
      </c>
      <c r="Z45" s="16">
        <f>Data!M54</f>
        <v>25.80094337463379</v>
      </c>
      <c r="AA45" s="16">
        <f>Data!I54</f>
        <v>0.00955919735133648</v>
      </c>
      <c r="AB45" s="16">
        <f>Data!N54</f>
        <v>267.46136474609375</v>
      </c>
      <c r="AD45" s="15">
        <f t="shared" si="1"/>
        <v>38484</v>
      </c>
      <c r="AE45" s="16">
        <f>Data!O54+Data!P54</f>
        <v>0.016377439966163365</v>
      </c>
      <c r="AF45" s="16">
        <f>Data!Q54</f>
        <v>2.323636531829834</v>
      </c>
      <c r="AG45" s="16">
        <f>Data!R54</f>
        <v>0.005947887897491455</v>
      </c>
      <c r="AH45" s="16">
        <f>Data!S54</f>
        <v>0.1484542340040207</v>
      </c>
      <c r="AI45" s="16">
        <f>Data!T54</f>
        <v>8.121002110783593E-07</v>
      </c>
      <c r="AJ45" s="16">
        <f>Data!U54</f>
        <v>2.494434356689453</v>
      </c>
      <c r="AM45" s="16"/>
    </row>
    <row r="46" spans="1:39" ht="12.75">
      <c r="A46" s="20"/>
      <c r="B46" s="24"/>
      <c r="C46" s="25"/>
      <c r="D46" s="25"/>
      <c r="E46" s="25"/>
      <c r="F46" s="25"/>
      <c r="G46" s="25"/>
      <c r="H46" s="25"/>
      <c r="I46" s="25"/>
      <c r="J46" s="25"/>
      <c r="K46" s="26"/>
      <c r="L46" s="20"/>
      <c r="O46" s="15">
        <f>Data!B55</f>
        <v>38485</v>
      </c>
      <c r="P46" s="17">
        <f>Data!G55</f>
        <v>0.6718973517417908</v>
      </c>
      <c r="Q46" s="17">
        <f>Data!H55</f>
        <v>96.15596008300781</v>
      </c>
      <c r="R46" s="17">
        <f>Data!D55+Data!E55</f>
        <v>0.8794930279254913</v>
      </c>
      <c r="S46" s="17">
        <f>Data!C55</f>
        <v>2.289905309677124</v>
      </c>
      <c r="T46" s="17">
        <f>Data!F55</f>
        <v>4.2731080611702055E-05</v>
      </c>
      <c r="V46" s="15">
        <f t="shared" si="0"/>
        <v>38485</v>
      </c>
      <c r="W46" s="16">
        <f>Data!K55</f>
        <v>1.2352709770202637</v>
      </c>
      <c r="X46" s="16">
        <f>Data!J55</f>
        <v>231.8400115966797</v>
      </c>
      <c r="Y46" s="16">
        <f>Data!L55</f>
        <v>2.1987545490264893</v>
      </c>
      <c r="Z46" s="16">
        <f>Data!M55</f>
        <v>24.49106216430664</v>
      </c>
      <c r="AA46" s="16">
        <f>Data!I55</f>
        <v>0.008230609819293022</v>
      </c>
      <c r="AB46" s="16">
        <f>Data!N55</f>
        <v>259.7731018066406</v>
      </c>
      <c r="AD46" s="15">
        <f t="shared" si="1"/>
        <v>38485</v>
      </c>
      <c r="AE46" s="16">
        <f>Data!O55+Data!P55</f>
        <v>0.014032502898317034</v>
      </c>
      <c r="AF46" s="16">
        <f>Data!Q55</f>
        <v>2.366481065750122</v>
      </c>
      <c r="AG46" s="16">
        <f>Data!R55</f>
        <v>0.005095255561172962</v>
      </c>
      <c r="AH46" s="16">
        <f>Data!S55</f>
        <v>0.13355569541454315</v>
      </c>
      <c r="AI46" s="16">
        <f>Data!T55</f>
        <v>6.956084348530567E-07</v>
      </c>
      <c r="AJ46" s="16">
        <f>Data!U55</f>
        <v>2.5191810131073</v>
      </c>
      <c r="AM46" s="16"/>
    </row>
    <row r="47" spans="1:39" ht="12.75">
      <c r="A47" s="20"/>
      <c r="B47" s="24"/>
      <c r="C47" s="25"/>
      <c r="D47" s="25"/>
      <c r="E47" s="25"/>
      <c r="F47" s="25"/>
      <c r="G47" s="25"/>
      <c r="H47" s="25"/>
      <c r="I47" s="25"/>
      <c r="J47" s="25"/>
      <c r="K47" s="26"/>
      <c r="L47" s="20"/>
      <c r="O47" s="15">
        <f>Data!B56</f>
        <v>38486</v>
      </c>
      <c r="P47" s="17">
        <f>Data!G56</f>
        <v>0.6105429530143738</v>
      </c>
      <c r="Q47" s="17">
        <f>Data!H56</f>
        <v>96.32160949707031</v>
      </c>
      <c r="R47" s="17">
        <f>Data!D56+Data!E56</f>
        <v>0.7991244494915009</v>
      </c>
      <c r="S47" s="17">
        <f>Data!C56</f>
        <v>2.2662370204925537</v>
      </c>
      <c r="T47" s="17">
        <f>Data!F56</f>
        <v>3.8888400013092905E-05</v>
      </c>
      <c r="V47" s="15">
        <f t="shared" si="0"/>
        <v>38486</v>
      </c>
      <c r="W47" s="16">
        <f>Data!K56</f>
        <v>1.1224794387817383</v>
      </c>
      <c r="X47" s="16">
        <f>Data!J56</f>
        <v>228.160400390625</v>
      </c>
      <c r="Y47" s="16">
        <f>Data!L56</f>
        <v>1.9978324174880981</v>
      </c>
      <c r="Z47" s="16">
        <f>Data!M56</f>
        <v>24.09408950805664</v>
      </c>
      <c r="AA47" s="16">
        <f>Data!I56</f>
        <v>0.007493992801755667</v>
      </c>
      <c r="AB47" s="16">
        <f>Data!N56</f>
        <v>255.38201904296875</v>
      </c>
      <c r="AD47" s="15">
        <f t="shared" si="1"/>
        <v>38486</v>
      </c>
      <c r="AE47" s="16">
        <f>Data!O56+Data!P56</f>
        <v>0.012751282039062062</v>
      </c>
      <c r="AF47" s="16">
        <f>Data!Q56</f>
        <v>2.393105983734131</v>
      </c>
      <c r="AG47" s="16">
        <f>Data!R56</f>
        <v>0.004629681818187237</v>
      </c>
      <c r="AH47" s="16">
        <f>Data!S56</f>
        <v>0.1252434104681015</v>
      </c>
      <c r="AI47" s="16">
        <f>Data!T56</f>
        <v>6.320169632090256E-07</v>
      </c>
      <c r="AJ47" s="16">
        <f>Data!U56</f>
        <v>2.5357460975646973</v>
      </c>
      <c r="AM47" s="16"/>
    </row>
    <row r="48" spans="1:39" ht="12.75">
      <c r="A48" s="20"/>
      <c r="B48" s="24"/>
      <c r="C48" s="25"/>
      <c r="D48" s="25"/>
      <c r="E48" s="25"/>
      <c r="F48" s="25"/>
      <c r="G48" s="25"/>
      <c r="H48" s="25"/>
      <c r="I48" s="25"/>
      <c r="J48" s="25"/>
      <c r="K48" s="26"/>
      <c r="L48" s="20"/>
      <c r="O48" s="15">
        <f>Data!B57</f>
        <v>38487</v>
      </c>
      <c r="P48" s="17">
        <f>Data!G57</f>
        <v>0.5490123629570007</v>
      </c>
      <c r="Q48" s="17">
        <f>Data!H57</f>
        <v>96.49375915527344</v>
      </c>
      <c r="R48" s="17">
        <f>Data!D57+Data!E57</f>
        <v>0.7185826003551483</v>
      </c>
      <c r="S48" s="17">
        <f>Data!C57</f>
        <v>2.2363953590393066</v>
      </c>
      <c r="T48" s="17">
        <f>Data!F57</f>
        <v>3.496880890452303E-05</v>
      </c>
      <c r="V48" s="15">
        <f t="shared" si="0"/>
        <v>38487</v>
      </c>
      <c r="W48" s="16">
        <f>Data!K57</f>
        <v>1.0093563795089722</v>
      </c>
      <c r="X48" s="16">
        <f>Data!J57</f>
        <v>223.6223602294922</v>
      </c>
      <c r="Y48" s="16">
        <f>Data!L57</f>
        <v>1.796477198600769</v>
      </c>
      <c r="Z48" s="16">
        <f>Data!M57</f>
        <v>23.618501663208008</v>
      </c>
      <c r="AA48" s="16">
        <f>Data!I57</f>
        <v>0.006739865522831678</v>
      </c>
      <c r="AB48" s="16">
        <f>Data!N57</f>
        <v>250.05320739746094</v>
      </c>
      <c r="AD48" s="15">
        <f t="shared" si="1"/>
        <v>38487</v>
      </c>
      <c r="AE48" s="16">
        <f>Data!O57+Data!P57</f>
        <v>0.011466094757452083</v>
      </c>
      <c r="AF48" s="16">
        <f>Data!Q57</f>
        <v>2.716606378555298</v>
      </c>
      <c r="AG48" s="16">
        <f>Data!R57</f>
        <v>0.004163052886724472</v>
      </c>
      <c r="AH48" s="16">
        <f>Data!S57</f>
        <v>0.11693280190229416</v>
      </c>
      <c r="AI48" s="16">
        <f>Data!T57</f>
        <v>5.683156132363365E-07</v>
      </c>
      <c r="AJ48" s="16">
        <f>Data!U57</f>
        <v>2.8491837978363037</v>
      </c>
      <c r="AM48" s="16"/>
    </row>
    <row r="49" spans="1:39" ht="12.75">
      <c r="A49" s="20"/>
      <c r="B49" s="24"/>
      <c r="C49" s="25"/>
      <c r="D49" s="25"/>
      <c r="E49" s="25"/>
      <c r="F49" s="25"/>
      <c r="G49" s="25"/>
      <c r="H49" s="25"/>
      <c r="I49" s="25"/>
      <c r="J49" s="25"/>
      <c r="K49" s="26"/>
      <c r="L49" s="20"/>
      <c r="O49" s="15">
        <f>Data!B58</f>
        <v>38488</v>
      </c>
      <c r="P49" s="17">
        <f>Data!G58</f>
        <v>0.4856084883213043</v>
      </c>
      <c r="Q49" s="17">
        <f>Data!H58</f>
        <v>96.68434143066406</v>
      </c>
      <c r="R49" s="17">
        <f>Data!D58+Data!E58</f>
        <v>0.6355638802051544</v>
      </c>
      <c r="S49" s="17">
        <f>Data!C58</f>
        <v>2.192469596862793</v>
      </c>
      <c r="T49" s="17">
        <f>Data!F58</f>
        <v>3.094442217843607E-05</v>
      </c>
      <c r="V49" s="15">
        <f t="shared" si="0"/>
        <v>38488</v>
      </c>
      <c r="W49" s="16">
        <f>Data!K58</f>
        <v>0.8927930593490601</v>
      </c>
      <c r="X49" s="16">
        <f>Data!J58</f>
        <v>218.42434692382812</v>
      </c>
      <c r="Y49" s="16">
        <f>Data!L58</f>
        <v>1.5889283418655396</v>
      </c>
      <c r="Z49" s="16">
        <f>Data!M58</f>
        <v>22.978761672973633</v>
      </c>
      <c r="AA49" s="16">
        <f>Data!I58</f>
        <v>0.00597011111676693</v>
      </c>
      <c r="AB49" s="16">
        <f>Data!N58</f>
        <v>243.89060974121094</v>
      </c>
      <c r="AD49" s="15">
        <f t="shared" si="1"/>
        <v>38488</v>
      </c>
      <c r="AE49" s="16">
        <f>Data!O58+Data!P58</f>
        <v>0.01014194524850609</v>
      </c>
      <c r="AF49" s="16">
        <f>Data!Q58</f>
        <v>2.7710249423980713</v>
      </c>
      <c r="AG49" s="16">
        <f>Data!R58</f>
        <v>0.003682059468701482</v>
      </c>
      <c r="AH49" s="16">
        <f>Data!S58</f>
        <v>0.10837636142969131</v>
      </c>
      <c r="AI49" s="16">
        <f>Data!T58</f>
        <v>5.026440703659318E-07</v>
      </c>
      <c r="AJ49" s="16">
        <f>Data!U58</f>
        <v>2.8932390213012695</v>
      </c>
      <c r="AM49" s="16"/>
    </row>
    <row r="50" spans="1:39" ht="12.75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6"/>
      <c r="L50" s="20"/>
      <c r="O50" s="15">
        <f>Data!B59</f>
        <v>38489</v>
      </c>
      <c r="P50" s="17">
        <f>Data!G59</f>
        <v>0.43545249104499817</v>
      </c>
      <c r="Q50" s="17">
        <f>Data!H59</f>
        <v>96.83087158203125</v>
      </c>
      <c r="R50" s="17">
        <f>Data!D59+Data!E59</f>
        <v>0.5698812305927277</v>
      </c>
      <c r="S50" s="17">
        <f>Data!C59</f>
        <v>2.1619796752929688</v>
      </c>
      <c r="T50" s="17">
        <f>Data!F59</f>
        <v>2.7768779546022415E-05</v>
      </c>
      <c r="V50" s="15">
        <f t="shared" si="0"/>
        <v>38489</v>
      </c>
      <c r="W50" s="16">
        <f>Data!K59</f>
        <v>0.8005863428115845</v>
      </c>
      <c r="X50" s="16">
        <f>Data!J59</f>
        <v>214.4272918701172</v>
      </c>
      <c r="Y50" s="16">
        <f>Data!L59</f>
        <v>1.4247193336486816</v>
      </c>
      <c r="Z50" s="16">
        <f>Data!M59</f>
        <v>22.53816032409668</v>
      </c>
      <c r="AA50" s="16">
        <f>Data!I59</f>
        <v>0.005364177282899618</v>
      </c>
      <c r="AB50" s="16">
        <f>Data!N59</f>
        <v>239.1959228515625</v>
      </c>
      <c r="AD50" s="15">
        <f t="shared" si="1"/>
        <v>38489</v>
      </c>
      <c r="AE50" s="16">
        <f>Data!O59+Data!P59</f>
        <v>0.009094605224163388</v>
      </c>
      <c r="AF50" s="16">
        <f>Data!Q59</f>
        <v>2.726100444793701</v>
      </c>
      <c r="AG50" s="16">
        <f>Data!R59</f>
        <v>0.0033015194348990917</v>
      </c>
      <c r="AH50" s="16">
        <f>Data!S59</f>
        <v>0.10151942074298859</v>
      </c>
      <c r="AI50" s="16">
        <f>Data!T59</f>
        <v>4.50681767460992E-07</v>
      </c>
      <c r="AJ50" s="16">
        <f>Data!U59</f>
        <v>2.8400278091430664</v>
      </c>
      <c r="AM50" s="16"/>
    </row>
    <row r="51" spans="1:39" ht="12.75">
      <c r="A51" s="20"/>
      <c r="B51" s="24"/>
      <c r="C51" s="25"/>
      <c r="D51" s="25"/>
      <c r="E51" s="25"/>
      <c r="F51" s="25"/>
      <c r="G51" s="25"/>
      <c r="H51" s="25"/>
      <c r="I51" s="25"/>
      <c r="J51" s="25"/>
      <c r="K51" s="26"/>
      <c r="L51" s="20"/>
      <c r="O51" s="15">
        <f>Data!B60</f>
        <v>38490</v>
      </c>
      <c r="P51" s="17">
        <f>Data!G60</f>
        <v>0.3857434093952179</v>
      </c>
      <c r="Q51" s="17">
        <f>Data!H60</f>
        <v>96.98686218261719</v>
      </c>
      <c r="R51" s="17">
        <f>Data!D60+Data!E60</f>
        <v>0.5047958493232727</v>
      </c>
      <c r="S51" s="17">
        <f>Data!C60</f>
        <v>2.120974540710449</v>
      </c>
      <c r="T51" s="17">
        <f>Data!F60</f>
        <v>2.4609502361272462E-05</v>
      </c>
      <c r="V51" s="15">
        <f t="shared" si="0"/>
        <v>38490</v>
      </c>
      <c r="W51" s="16">
        <f>Data!K60</f>
        <v>0.7091994881629944</v>
      </c>
      <c r="X51" s="16">
        <f>Data!J60</f>
        <v>210.717041015625</v>
      </c>
      <c r="Y51" s="16">
        <f>Data!L60</f>
        <v>1.262003779411316</v>
      </c>
      <c r="Z51" s="16">
        <f>Data!M60</f>
        <v>21.97836685180664</v>
      </c>
      <c r="AA51" s="16">
        <f>Data!I60</f>
        <v>0.004760385025292635</v>
      </c>
      <c r="AB51" s="16">
        <f>Data!N60</f>
        <v>234.67120361328125</v>
      </c>
      <c r="AD51" s="15">
        <f t="shared" si="1"/>
        <v>38490</v>
      </c>
      <c r="AE51" s="16">
        <f>Data!O60+Data!P60</f>
        <v>0.008056509481548346</v>
      </c>
      <c r="AF51" s="16">
        <f>Data!Q60</f>
        <v>2.651254892349243</v>
      </c>
      <c r="AG51" s="16">
        <f>Data!R60</f>
        <v>0.00292442855425179</v>
      </c>
      <c r="AH51" s="16">
        <f>Data!S60</f>
        <v>0.09471925348043442</v>
      </c>
      <c r="AI51" s="16">
        <f>Data!T60</f>
        <v>3.9919734717841493E-07</v>
      </c>
      <c r="AJ51" s="16">
        <f>Data!U60</f>
        <v>2.7569663524627686</v>
      </c>
      <c r="AM51" s="16"/>
    </row>
    <row r="52" spans="1:39" ht="12.75">
      <c r="A52" s="20"/>
      <c r="B52" s="24"/>
      <c r="C52" s="25"/>
      <c r="D52" s="25"/>
      <c r="E52" s="25"/>
      <c r="F52" s="25"/>
      <c r="G52" s="25"/>
      <c r="H52" s="25"/>
      <c r="I52" s="25"/>
      <c r="J52" s="25"/>
      <c r="K52" s="26"/>
      <c r="L52" s="20"/>
      <c r="O52" s="15">
        <f>Data!B61</f>
        <v>38491</v>
      </c>
      <c r="P52" s="17">
        <f>Data!G61</f>
        <v>0.3422640860080719</v>
      </c>
      <c r="Q52" s="17">
        <f>Data!H61</f>
        <v>97.15309143066406</v>
      </c>
      <c r="R52" s="17">
        <f>Data!D61+Data!E61</f>
        <v>0.4478552043437958</v>
      </c>
      <c r="S52" s="17">
        <f>Data!C61</f>
        <v>2.05531907081604</v>
      </c>
      <c r="T52" s="17">
        <f>Data!F61</f>
        <v>2.184180630138144E-05</v>
      </c>
      <c r="V52" s="15">
        <f t="shared" si="0"/>
        <v>38491</v>
      </c>
      <c r="W52" s="16">
        <f>Data!K61</f>
        <v>0.6292675137519836</v>
      </c>
      <c r="X52" s="16">
        <f>Data!J61</f>
        <v>207.54205322265625</v>
      </c>
      <c r="Y52" s="16">
        <f>Data!L61</f>
        <v>1.1196510791778564</v>
      </c>
      <c r="Z52" s="16">
        <f>Data!M61</f>
        <v>21.23589515686035</v>
      </c>
      <c r="AA52" s="16">
        <f>Data!I61</f>
        <v>0.004235357511788607</v>
      </c>
      <c r="AB52" s="16">
        <f>Data!N61</f>
        <v>230.5309600830078</v>
      </c>
      <c r="AD52" s="15">
        <f t="shared" si="1"/>
        <v>38491</v>
      </c>
      <c r="AE52" s="16">
        <f>Data!O61+Data!P61</f>
        <v>0.007148645695906453</v>
      </c>
      <c r="AF52" s="16">
        <f>Data!Q61</f>
        <v>2.583880662918091</v>
      </c>
      <c r="AG52" s="16">
        <f>Data!R61</f>
        <v>0.002594553865492344</v>
      </c>
      <c r="AH52" s="16">
        <f>Data!S61</f>
        <v>0.08791095018386841</v>
      </c>
      <c r="AI52" s="16">
        <f>Data!T61</f>
        <v>3.541511830462696E-07</v>
      </c>
      <c r="AJ52" s="16">
        <f>Data!U61</f>
        <v>2.681544065475464</v>
      </c>
      <c r="AM52" s="16"/>
    </row>
    <row r="53" spans="1:39" ht="12.75">
      <c r="A53" s="20"/>
      <c r="B53" s="24"/>
      <c r="C53" s="25"/>
      <c r="D53" s="25"/>
      <c r="E53" s="25"/>
      <c r="F53" s="25"/>
      <c r="G53" s="25"/>
      <c r="H53" s="25"/>
      <c r="I53" s="25"/>
      <c r="J53" s="25"/>
      <c r="K53" s="26"/>
      <c r="L53" s="20"/>
      <c r="O53" s="15">
        <f>Data!B62</f>
        <v>38492</v>
      </c>
      <c r="P53" s="17">
        <f>Data!G62</f>
        <v>0.3076046407222748</v>
      </c>
      <c r="Q53" s="17">
        <f>Data!H62</f>
        <v>97.26782989501953</v>
      </c>
      <c r="R53" s="17">
        <f>Data!D62+Data!E62</f>
        <v>0.40244928002357483</v>
      </c>
      <c r="S53" s="17">
        <f>Data!C62</f>
        <v>2.0207858085632324</v>
      </c>
      <c r="T53" s="17">
        <f>Data!F62</f>
        <v>1.963529211934656E-05</v>
      </c>
      <c r="V53" s="15">
        <f t="shared" si="0"/>
        <v>38492</v>
      </c>
      <c r="W53" s="16">
        <f>Data!K62</f>
        <v>0.5655516982078552</v>
      </c>
      <c r="X53" s="16">
        <f>Data!J62</f>
        <v>204.67982482910156</v>
      </c>
      <c r="Y53" s="16">
        <f>Data!L62</f>
        <v>1.0061346292495728</v>
      </c>
      <c r="Z53" s="16">
        <f>Data!M62</f>
        <v>20.81890296936035</v>
      </c>
      <c r="AA53" s="16">
        <f>Data!I62</f>
        <v>0.0038213557563722134</v>
      </c>
      <c r="AB53" s="16">
        <f>Data!N62</f>
        <v>227.07408142089844</v>
      </c>
      <c r="AD53" s="15">
        <f t="shared" si="1"/>
        <v>38492</v>
      </c>
      <c r="AE53" s="16">
        <f>Data!O62+Data!P62</f>
        <v>0.00642503455901533</v>
      </c>
      <c r="AF53" s="16">
        <f>Data!Q62</f>
        <v>2.5289528369903564</v>
      </c>
      <c r="AG53" s="16">
        <f>Data!R62</f>
        <v>0.00233148573897779</v>
      </c>
      <c r="AH53" s="16">
        <f>Data!S62</f>
        <v>0.08294559270143509</v>
      </c>
      <c r="AI53" s="16">
        <f>Data!T62</f>
        <v>3.1822403911974106E-07</v>
      </c>
      <c r="AJ53" s="16">
        <f>Data!U62</f>
        <v>2.620663642883301</v>
      </c>
      <c r="AM53" s="16"/>
    </row>
    <row r="54" spans="1:39" ht="12.75">
      <c r="A54" s="20"/>
      <c r="B54" s="24"/>
      <c r="C54" s="25"/>
      <c r="D54" s="25"/>
      <c r="E54" s="25"/>
      <c r="F54" s="25"/>
      <c r="G54" s="25"/>
      <c r="H54" s="25"/>
      <c r="I54" s="25"/>
      <c r="J54" s="25"/>
      <c r="K54" s="26"/>
      <c r="L54" s="20"/>
      <c r="O54" s="15">
        <f>Data!B63</f>
        <v>38493</v>
      </c>
      <c r="P54" s="17">
        <f>Data!G63</f>
        <v>0.27224040031433105</v>
      </c>
      <c r="Q54" s="17">
        <f>Data!H63</f>
        <v>97.40486907958984</v>
      </c>
      <c r="R54" s="17">
        <f>Data!D63+Data!E63</f>
        <v>0.3561534434556961</v>
      </c>
      <c r="S54" s="17">
        <f>Data!C63</f>
        <v>1.9655524492263794</v>
      </c>
      <c r="T54" s="17">
        <f>Data!F63</f>
        <v>1.7377380572725087E-05</v>
      </c>
      <c r="V54" s="15">
        <f t="shared" si="0"/>
        <v>38493</v>
      </c>
      <c r="W54" s="16">
        <f>Data!K63</f>
        <v>0.5005360841751099</v>
      </c>
      <c r="X54" s="16">
        <f>Data!J63</f>
        <v>199.3699951171875</v>
      </c>
      <c r="Y54" s="16">
        <f>Data!L63</f>
        <v>0.8903942704200745</v>
      </c>
      <c r="Z54" s="16">
        <f>Data!M63</f>
        <v>20.184356689453125</v>
      </c>
      <c r="AA54" s="16">
        <f>Data!I63</f>
        <v>0.003389594843611121</v>
      </c>
      <c r="AB54" s="16">
        <f>Data!N63</f>
        <v>220.94851684570312</v>
      </c>
      <c r="AD54" s="15">
        <f t="shared" si="1"/>
        <v>38493</v>
      </c>
      <c r="AE54" s="16">
        <f>Data!O63+Data!P63</f>
        <v>0.005686496894895754</v>
      </c>
      <c r="AF54" s="16">
        <f>Data!Q63</f>
        <v>2.4809560775756836</v>
      </c>
      <c r="AG54" s="16">
        <f>Data!R63</f>
        <v>0.002063258085399866</v>
      </c>
      <c r="AH54" s="16">
        <f>Data!S63</f>
        <v>0.07771599292755127</v>
      </c>
      <c r="AI54" s="16">
        <f>Data!T63</f>
        <v>2.816064181843103E-07</v>
      </c>
      <c r="AJ54" s="16">
        <f>Data!U63</f>
        <v>2.566429615020752</v>
      </c>
      <c r="AM54" s="16"/>
    </row>
    <row r="55" spans="1:39" ht="12.75">
      <c r="A55" s="20"/>
      <c r="B55" s="24"/>
      <c r="C55" s="25"/>
      <c r="D55" s="25"/>
      <c r="E55" s="25"/>
      <c r="F55" s="25"/>
      <c r="G55" s="25"/>
      <c r="H55" s="25"/>
      <c r="I55" s="25"/>
      <c r="J55" s="25"/>
      <c r="K55" s="26"/>
      <c r="L55" s="20"/>
      <c r="O55" s="15">
        <f>Data!B64</f>
        <v>38494</v>
      </c>
      <c r="P55" s="17">
        <f>Data!G64</f>
        <v>0.2433617264032364</v>
      </c>
      <c r="Q55" s="17">
        <f>Data!H64</f>
        <v>97.51592254638672</v>
      </c>
      <c r="R55" s="17">
        <f>Data!D64+Data!E64</f>
        <v>0.3183613419532776</v>
      </c>
      <c r="S55" s="17">
        <f>Data!C64</f>
        <v>1.9212788343429565</v>
      </c>
      <c r="T55" s="17">
        <f>Data!F64</f>
        <v>1.5533205441897735E-05</v>
      </c>
      <c r="V55" s="15">
        <f t="shared" si="0"/>
        <v>38494</v>
      </c>
      <c r="W55" s="16">
        <f>Data!K64</f>
        <v>0.4474419951438904</v>
      </c>
      <c r="X55" s="16">
        <f>Data!J64</f>
        <v>191.60472106933594</v>
      </c>
      <c r="Y55" s="16">
        <f>Data!L64</f>
        <v>0.7959131598472595</v>
      </c>
      <c r="Z55" s="16">
        <f>Data!M64</f>
        <v>19.687763214111328</v>
      </c>
      <c r="AA55" s="16">
        <f>Data!I64</f>
        <v>0.0030332799069583416</v>
      </c>
      <c r="AB55" s="16">
        <f>Data!N64</f>
        <v>212.5387725830078</v>
      </c>
      <c r="AD55" s="15">
        <f t="shared" si="1"/>
        <v>38494</v>
      </c>
      <c r="AE55" s="16">
        <f>Data!O64+Data!P64</f>
        <v>0.0050833562422667455</v>
      </c>
      <c r="AF55" s="16">
        <f>Data!Q64</f>
        <v>2.441664457321167</v>
      </c>
      <c r="AG55" s="16">
        <f>Data!R64</f>
        <v>0.0018443083390593529</v>
      </c>
      <c r="AH55" s="16">
        <f>Data!S64</f>
        <v>0.07313702255487442</v>
      </c>
      <c r="AI55" s="16">
        <f>Data!T64</f>
        <v>2.51720166488667E-07</v>
      </c>
      <c r="AJ55" s="16">
        <f>Data!U64</f>
        <v>2.521735906600952</v>
      </c>
      <c r="AM55" s="16"/>
    </row>
    <row r="56" spans="1:39" ht="12.75">
      <c r="A56" s="20"/>
      <c r="B56" s="24"/>
      <c r="C56" s="25"/>
      <c r="D56" s="25"/>
      <c r="E56" s="25"/>
      <c r="F56" s="25"/>
      <c r="G56" s="25"/>
      <c r="H56" s="25"/>
      <c r="I56" s="25"/>
      <c r="J56" s="25"/>
      <c r="K56" s="26"/>
      <c r="L56" s="20"/>
      <c r="O56" s="15">
        <f>Data!B65</f>
        <v>38495</v>
      </c>
      <c r="P56" s="17">
        <f>Data!G65</f>
        <v>0.2165055274963379</v>
      </c>
      <c r="Q56" s="17">
        <f>Data!H65</f>
        <v>97.63214874267578</v>
      </c>
      <c r="R56" s="17">
        <f>Data!D65+Data!E65</f>
        <v>0.28322115540504456</v>
      </c>
      <c r="S56" s="17">
        <f>Data!C65</f>
        <v>1.8671549558639526</v>
      </c>
      <c r="T56" s="17">
        <f>Data!F65</f>
        <v>1.3818531442666426E-05</v>
      </c>
      <c r="V56" s="15">
        <f t="shared" si="0"/>
        <v>38495</v>
      </c>
      <c r="W56" s="16">
        <f>Data!K65</f>
        <v>0.3980656564235687</v>
      </c>
      <c r="X56" s="16">
        <f>Data!J65</f>
        <v>182.47244262695312</v>
      </c>
      <c r="Y56" s="16">
        <f>Data!L65</f>
        <v>0.708062469959259</v>
      </c>
      <c r="Z56" s="16">
        <f>Data!M65</f>
        <v>19.099824905395508</v>
      </c>
      <c r="AA56" s="16">
        <f>Data!I65</f>
        <v>0.002700351644307375</v>
      </c>
      <c r="AB56" s="16">
        <f>Data!N65</f>
        <v>202.68101501464844</v>
      </c>
      <c r="AD56" s="15">
        <f t="shared" si="1"/>
        <v>38495</v>
      </c>
      <c r="AE56" s="16">
        <f>Data!O65+Data!P65</f>
        <v>0.004522400260043469</v>
      </c>
      <c r="AF56" s="16">
        <f>Data!Q65</f>
        <v>2.408146381378174</v>
      </c>
      <c r="AG56" s="16">
        <f>Data!R65</f>
        <v>0.0016407283255830407</v>
      </c>
      <c r="AH56" s="16">
        <f>Data!S65</f>
        <v>0.0684751346707344</v>
      </c>
      <c r="AI56" s="16">
        <f>Data!T65</f>
        <v>2.2393325593839108E-07</v>
      </c>
      <c r="AJ56" s="16">
        <f>Data!U65</f>
        <v>2.4827921390533447</v>
      </c>
      <c r="AM56" s="16"/>
    </row>
    <row r="57" spans="1:39" ht="12.75">
      <c r="A57" s="20"/>
      <c r="B57" s="24"/>
      <c r="C57" s="25"/>
      <c r="D57" s="25"/>
      <c r="E57" s="25"/>
      <c r="F57" s="25"/>
      <c r="G57" s="25"/>
      <c r="H57" s="25"/>
      <c r="I57" s="25"/>
      <c r="J57" s="25"/>
      <c r="K57" s="26"/>
      <c r="L57" s="20"/>
      <c r="O57" s="15">
        <f>Data!B66</f>
        <v>38496</v>
      </c>
      <c r="P57" s="17">
        <f>Data!G66</f>
        <v>0.19272130727767944</v>
      </c>
      <c r="Q57" s="17">
        <f>Data!H66</f>
        <v>97.74147033691406</v>
      </c>
      <c r="R57" s="17">
        <f>Data!D66+Data!E66</f>
        <v>0.25210218131542206</v>
      </c>
      <c r="S57" s="17">
        <f>Data!C66</f>
        <v>1.8128408193588257</v>
      </c>
      <c r="T57" s="17">
        <f>Data!F66</f>
        <v>1.2300105481699575E-05</v>
      </c>
      <c r="V57" s="15">
        <f t="shared" si="0"/>
        <v>38496</v>
      </c>
      <c r="W57" s="16">
        <f>Data!K66</f>
        <v>0.3543369472026825</v>
      </c>
      <c r="X57" s="16">
        <f>Data!J66</f>
        <v>174.3468017578125</v>
      </c>
      <c r="Y57" s="16">
        <f>Data!L66</f>
        <v>0.6302646398544312</v>
      </c>
      <c r="Z57" s="16">
        <f>Data!M66</f>
        <v>18.52049446105957</v>
      </c>
      <c r="AA57" s="16">
        <f>Data!I66</f>
        <v>0.0024050320498645306</v>
      </c>
      <c r="AB57" s="16">
        <f>Data!N66</f>
        <v>193.85421752929688</v>
      </c>
      <c r="AD57" s="15">
        <f t="shared" si="1"/>
        <v>38496</v>
      </c>
      <c r="AE57" s="16">
        <f>Data!O66+Data!P66</f>
        <v>0.00402558253404095</v>
      </c>
      <c r="AF57" s="16">
        <f>Data!Q66</f>
        <v>2.3751492500305176</v>
      </c>
      <c r="AG57" s="16">
        <f>Data!R66</f>
        <v>0.0014604459283873439</v>
      </c>
      <c r="AH57" s="16">
        <f>Data!S66</f>
        <v>0.06408100575208664</v>
      </c>
      <c r="AI57" s="16">
        <f>Data!T66</f>
        <v>1.9932674888423207E-07</v>
      </c>
      <c r="AJ57" s="16">
        <f>Data!U66</f>
        <v>2.444723606109619</v>
      </c>
      <c r="AM57" s="16"/>
    </row>
    <row r="58" spans="1:39" ht="12.75">
      <c r="A58" s="20"/>
      <c r="B58" s="24"/>
      <c r="C58" s="25"/>
      <c r="D58" s="25"/>
      <c r="E58" s="25"/>
      <c r="F58" s="25"/>
      <c r="G58" s="25"/>
      <c r="H58" s="25"/>
      <c r="I58" s="25"/>
      <c r="J58" s="25"/>
      <c r="K58" s="26"/>
      <c r="L58" s="20"/>
      <c r="O58" s="15">
        <f>Data!B67</f>
        <v>38497</v>
      </c>
      <c r="P58" s="17">
        <f>Data!G67</f>
        <v>0.17340174317359924</v>
      </c>
      <c r="Q58" s="17">
        <f>Data!H67</f>
        <v>97.82978057861328</v>
      </c>
      <c r="R58" s="17">
        <f>Data!D67+Data!E67</f>
        <v>0.22682754695415497</v>
      </c>
      <c r="S58" s="17">
        <f>Data!C67</f>
        <v>1.7692296504974365</v>
      </c>
      <c r="T58" s="17">
        <f>Data!F67</f>
        <v>1.1066907063650433E-05</v>
      </c>
      <c r="V58" s="15">
        <f t="shared" si="0"/>
        <v>38497</v>
      </c>
      <c r="W58" s="16">
        <f>Data!K67</f>
        <v>0.3188164532184601</v>
      </c>
      <c r="X58" s="16">
        <f>Data!J67</f>
        <v>169.08460998535156</v>
      </c>
      <c r="Y58" s="16">
        <f>Data!L67</f>
        <v>0.5670775175094604</v>
      </c>
      <c r="Z58" s="16">
        <f>Data!M67</f>
        <v>18.07193374633789</v>
      </c>
      <c r="AA58" s="16">
        <f>Data!I67</f>
        <v>0.0021644565276801586</v>
      </c>
      <c r="AB58" s="16">
        <f>Data!N67</f>
        <v>188.0445556640625</v>
      </c>
      <c r="AD58" s="15">
        <f t="shared" si="1"/>
        <v>38497</v>
      </c>
      <c r="AE58" s="16">
        <f>Data!O67+Data!P67</f>
        <v>0.0036220238733903898</v>
      </c>
      <c r="AF58" s="16">
        <f>Data!Q67</f>
        <v>2.347933530807495</v>
      </c>
      <c r="AG58" s="16">
        <f>Data!R67</f>
        <v>0.0013140251394361258</v>
      </c>
      <c r="AH58" s="16">
        <f>Data!S67</f>
        <v>0.06031068041920662</v>
      </c>
      <c r="AI58" s="16">
        <f>Data!T67</f>
        <v>1.7934245022388495E-07</v>
      </c>
      <c r="AJ58" s="16">
        <f>Data!U67</f>
        <v>2.413187265396118</v>
      </c>
      <c r="AM58" s="16"/>
    </row>
    <row r="59" spans="1:39" ht="12.75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6"/>
      <c r="L59" s="20"/>
      <c r="O59" s="15">
        <f>Data!B68</f>
        <v>38498</v>
      </c>
      <c r="P59" s="17">
        <f>Data!G68</f>
        <v>0.156624436378479</v>
      </c>
      <c r="Q59" s="17">
        <f>Data!H68</f>
        <v>97.90787506103516</v>
      </c>
      <c r="R59" s="17">
        <f>Data!D68+Data!E68</f>
        <v>0.20487985014915466</v>
      </c>
      <c r="S59" s="17">
        <f>Data!C68</f>
        <v>1.7299243211746216</v>
      </c>
      <c r="T59" s="17">
        <f>Data!F68</f>
        <v>9.996057997341268E-06</v>
      </c>
      <c r="V59" s="15">
        <f t="shared" si="0"/>
        <v>38498</v>
      </c>
      <c r="W59" s="16">
        <f>Data!K68</f>
        <v>0.2879698574542999</v>
      </c>
      <c r="X59" s="16">
        <f>Data!J68</f>
        <v>163.84231567382812</v>
      </c>
      <c r="Y59" s="16">
        <f>Data!L68</f>
        <v>0.5122076869010925</v>
      </c>
      <c r="Z59" s="16">
        <f>Data!M68</f>
        <v>17.676223754882812</v>
      </c>
      <c r="AA59" s="16">
        <f>Data!I68</f>
        <v>0.001955263549461961</v>
      </c>
      <c r="AB59" s="16">
        <f>Data!N68</f>
        <v>182.3206329345703</v>
      </c>
      <c r="AD59" s="15">
        <f t="shared" si="1"/>
        <v>38498</v>
      </c>
      <c r="AE59" s="16">
        <f>Data!O68+Data!P68</f>
        <v>0.0032715702617451825</v>
      </c>
      <c r="AF59" s="16">
        <f>Data!Q68</f>
        <v>2.324230432510376</v>
      </c>
      <c r="AG59" s="16">
        <f>Data!R68</f>
        <v>0.001186879351735115</v>
      </c>
      <c r="AH59" s="16">
        <f>Data!S68</f>
        <v>0.056920748203992844</v>
      </c>
      <c r="AI59" s="16">
        <f>Data!T68</f>
        <v>1.6198907815123675E-07</v>
      </c>
      <c r="AJ59" s="16">
        <f>Data!U68</f>
        <v>2.385615825653076</v>
      </c>
      <c r="AM59" s="16"/>
    </row>
    <row r="60" spans="1:39" ht="12.75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6"/>
      <c r="L60" s="20"/>
      <c r="O60" s="15">
        <f>Data!B69</f>
        <v>38499</v>
      </c>
      <c r="P60" s="17">
        <f>Data!G69</f>
        <v>0.13917197287082672</v>
      </c>
      <c r="Q60" s="17">
        <f>Data!H69</f>
        <v>98.00341796875</v>
      </c>
      <c r="R60" s="17">
        <f>Data!D69+Data!E69</f>
        <v>0.18204940855503082</v>
      </c>
      <c r="S60" s="17">
        <f>Data!C69</f>
        <v>1.6747409105300903</v>
      </c>
      <c r="T60" s="17">
        <f>Data!F69</f>
        <v>8.882147994881961E-06</v>
      </c>
      <c r="V60" s="15">
        <f t="shared" si="0"/>
        <v>38499</v>
      </c>
      <c r="W60" s="16">
        <f>Data!K69</f>
        <v>0.25588199496269226</v>
      </c>
      <c r="X60" s="16">
        <f>Data!J69</f>
        <v>157.6324920654297</v>
      </c>
      <c r="Y60" s="16">
        <f>Data!L69</f>
        <v>0.4551308751106262</v>
      </c>
      <c r="Z60" s="16">
        <f>Data!M69</f>
        <v>17.10846519470215</v>
      </c>
      <c r="AA60" s="16">
        <f>Data!I69</f>
        <v>0.0017376096220687032</v>
      </c>
      <c r="AB60" s="16">
        <f>Data!N69</f>
        <v>175.45364379882812</v>
      </c>
      <c r="AD60" s="15">
        <f t="shared" si="1"/>
        <v>38499</v>
      </c>
      <c r="AE60" s="16">
        <f>Data!O69+Data!P69</f>
        <v>0.0029070159151842745</v>
      </c>
      <c r="AF60" s="16">
        <f>Data!Q69</f>
        <v>2.3023874759674072</v>
      </c>
      <c r="AG60" s="16">
        <f>Data!R69</f>
        <v>0.0010546202538534999</v>
      </c>
      <c r="AH60" s="16">
        <f>Data!S69</f>
        <v>0.053331855684518814</v>
      </c>
      <c r="AI60" s="16">
        <f>Data!T69</f>
        <v>1.4393783942523442E-07</v>
      </c>
      <c r="AJ60" s="16">
        <f>Data!U69</f>
        <v>2.3596863746643066</v>
      </c>
      <c r="AM60" s="16"/>
    </row>
    <row r="61" spans="1:39" ht="26.25" customHeight="1">
      <c r="A61" s="20"/>
      <c r="B61" s="27"/>
      <c r="C61" s="28"/>
      <c r="D61" s="28"/>
      <c r="E61" s="28"/>
      <c r="F61" s="28"/>
      <c r="G61" s="28"/>
      <c r="H61" s="28"/>
      <c r="I61" s="28"/>
      <c r="J61" s="28"/>
      <c r="K61" s="29"/>
      <c r="L61" s="20"/>
      <c r="O61" s="15">
        <f>Data!B70</f>
        <v>38500</v>
      </c>
      <c r="P61" s="17">
        <f>Data!G70</f>
        <v>0.11788477748632431</v>
      </c>
      <c r="Q61" s="17">
        <f>Data!H70</f>
        <v>98.1471939086914</v>
      </c>
      <c r="R61" s="17">
        <f>Data!D70+Data!E70</f>
        <v>0.15420270711183548</v>
      </c>
      <c r="S61" s="17">
        <f>Data!C70</f>
        <v>1.5801984071731567</v>
      </c>
      <c r="T61" s="17">
        <f>Data!F70</f>
        <v>7.523494332417613E-06</v>
      </c>
      <c r="V61" s="15">
        <f t="shared" si="0"/>
        <v>38500</v>
      </c>
      <c r="W61" s="16">
        <f>Data!K70</f>
        <v>0.216743603348732</v>
      </c>
      <c r="X61" s="16">
        <f>Data!J70</f>
        <v>149.4850311279297</v>
      </c>
      <c r="Y61" s="16">
        <f>Data!L70</f>
        <v>0.3855132460594177</v>
      </c>
      <c r="Z61" s="16">
        <f>Data!M70</f>
        <v>16.102176666259766</v>
      </c>
      <c r="AA61" s="16">
        <f>Data!I70</f>
        <v>0.0014720740728080273</v>
      </c>
      <c r="AB61" s="16">
        <f>Data!N70</f>
        <v>166.19088745117188</v>
      </c>
      <c r="AD61" s="15">
        <f t="shared" si="1"/>
        <v>38500</v>
      </c>
      <c r="AE61" s="16">
        <f>Data!O70+Data!P70</f>
        <v>0.0024623548282534102</v>
      </c>
      <c r="AF61" s="16">
        <f>Data!Q70</f>
        <v>2.2896909713745117</v>
      </c>
      <c r="AG61" s="16">
        <f>Data!R70</f>
        <v>0.0008933016797527671</v>
      </c>
      <c r="AH61" s="16">
        <f>Data!S70</f>
        <v>0.04897875338792801</v>
      </c>
      <c r="AI61" s="16">
        <f>Data!T70</f>
        <v>1.2192047904591163E-07</v>
      </c>
      <c r="AJ61" s="16">
        <f>Data!U70</f>
        <v>2.3420305252075195</v>
      </c>
      <c r="AM61" s="16"/>
    </row>
    <row r="62" spans="1:39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O62" s="15">
        <f>Data!B71</f>
        <v>38501</v>
      </c>
      <c r="P62" s="17">
        <f>Data!G71</f>
        <v>0.09932667016983032</v>
      </c>
      <c r="Q62" s="17">
        <f>Data!H71</f>
        <v>98.26957702636719</v>
      </c>
      <c r="R62" s="17">
        <f>Data!D71+Data!E71</f>
        <v>0.12992671877145767</v>
      </c>
      <c r="S62" s="17">
        <f>Data!C71</f>
        <v>1.5007171630859375</v>
      </c>
      <c r="T62" s="17">
        <f>Data!F71</f>
        <v>6.339072569971904E-06</v>
      </c>
      <c r="V62" s="15">
        <f t="shared" si="0"/>
        <v>38501</v>
      </c>
      <c r="W62" s="16">
        <f>Data!K71</f>
        <v>0.18262268602848053</v>
      </c>
      <c r="X62" s="16">
        <f>Data!J71</f>
        <v>141.99755859375</v>
      </c>
      <c r="Y62" s="16">
        <f>Data!L71</f>
        <v>0.32482242584228516</v>
      </c>
      <c r="Z62" s="16">
        <f>Data!M71</f>
        <v>15.250551223754883</v>
      </c>
      <c r="AA62" s="16">
        <f>Data!I71</f>
        <v>0.0012404259759932756</v>
      </c>
      <c r="AB62" s="16">
        <f>Data!N71</f>
        <v>157.75677490234375</v>
      </c>
      <c r="AD62" s="15">
        <f t="shared" si="1"/>
        <v>38501</v>
      </c>
      <c r="AE62" s="16">
        <f>Data!O71+Data!P71</f>
        <v>0.0020747095069282295</v>
      </c>
      <c r="AF62" s="16">
        <f>Data!Q71</f>
        <v>2.3000247478485107</v>
      </c>
      <c r="AG62" s="16">
        <f>Data!R71</f>
        <v>0.0007526693516410887</v>
      </c>
      <c r="AH62" s="16">
        <f>Data!S71</f>
        <v>0.045206468552351</v>
      </c>
      <c r="AI62" s="16">
        <f>Data!T71</f>
        <v>1.0272655970311462E-07</v>
      </c>
      <c r="AJ62" s="16">
        <f>Data!U71</f>
        <v>2.348062753677368</v>
      </c>
      <c r="AM62" s="16"/>
    </row>
    <row r="63" spans="15:39" ht="12.75">
      <c r="O63" s="15">
        <f>Data!B72</f>
        <v>38502</v>
      </c>
      <c r="P63" s="17">
        <f>Data!G72</f>
        <v>0.07905183732509613</v>
      </c>
      <c r="Q63" s="17">
        <f>Data!H72</f>
        <v>98.42803955078125</v>
      </c>
      <c r="R63" s="17">
        <f>Data!D72+Data!E72</f>
        <v>0.10340561717748642</v>
      </c>
      <c r="S63" s="17">
        <f>Data!C72</f>
        <v>1.3891245126724243</v>
      </c>
      <c r="T63" s="17">
        <f>Data!F72</f>
        <v>5.045118086854927E-06</v>
      </c>
      <c r="V63" s="15">
        <f t="shared" si="0"/>
        <v>38502</v>
      </c>
      <c r="W63" s="16">
        <f>Data!K72</f>
        <v>0.14534522593021393</v>
      </c>
      <c r="X63" s="16">
        <f>Data!J72</f>
        <v>134.29400634765625</v>
      </c>
      <c r="Y63" s="16">
        <f>Data!L72</f>
        <v>0.25851866602897644</v>
      </c>
      <c r="Z63" s="16">
        <f>Data!M72</f>
        <v>14.037732124328613</v>
      </c>
      <c r="AA63" s="16">
        <f>Data!I72</f>
        <v>0.0009872269583866</v>
      </c>
      <c r="AB63" s="16">
        <f>Data!N72</f>
        <v>148.7366485595703</v>
      </c>
      <c r="AD63" s="15">
        <f t="shared" si="1"/>
        <v>38502</v>
      </c>
      <c r="AE63" s="16">
        <f>Data!O72+Data!P72</f>
        <v>0.0016512125744156947</v>
      </c>
      <c r="AF63" s="16">
        <f>Data!Q72</f>
        <v>2.3384666442871094</v>
      </c>
      <c r="AG63" s="16">
        <f>Data!R72</f>
        <v>0.000599031918682158</v>
      </c>
      <c r="AH63" s="16">
        <f>Data!S72</f>
        <v>0.04101942479610443</v>
      </c>
      <c r="AI63" s="16">
        <f>Data!T72</f>
        <v>8.175766197382472E-08</v>
      </c>
      <c r="AJ63" s="16">
        <f>Data!U72</f>
        <v>2.381739854812622</v>
      </c>
      <c r="AM63" s="16"/>
    </row>
    <row r="64" spans="15:39" ht="12.75">
      <c r="O64" s="15">
        <f>Data!B73</f>
        <v>38503</v>
      </c>
      <c r="P64" s="17">
        <f>Data!G73</f>
        <v>0.05343259871006012</v>
      </c>
      <c r="Q64" s="17">
        <f>Data!H73</f>
        <v>98.67452239990234</v>
      </c>
      <c r="R64" s="17">
        <f>Data!D73+Data!E73</f>
        <v>0.06984440982341766</v>
      </c>
      <c r="S64" s="17">
        <f>Data!C73</f>
        <v>1.2019168138504028</v>
      </c>
      <c r="T64" s="17">
        <f>Data!F73</f>
        <v>3.406689529583673E-06</v>
      </c>
      <c r="V64" s="15">
        <f t="shared" si="0"/>
        <v>38503</v>
      </c>
      <c r="W64" s="16">
        <f>Data!K73</f>
        <v>0.09824790060520172</v>
      </c>
      <c r="X64" s="16">
        <f>Data!J73</f>
        <v>123.49333953857422</v>
      </c>
      <c r="Y64" s="16">
        <f>Data!L73</f>
        <v>0.17461425065994263</v>
      </c>
      <c r="Z64" s="16">
        <f>Data!M73</f>
        <v>11.968247413635254</v>
      </c>
      <c r="AA64" s="16">
        <f>Data!I73</f>
        <v>0.0006814342341385782</v>
      </c>
      <c r="AB64" s="16">
        <f>Data!N73</f>
        <v>135.73521423339844</v>
      </c>
      <c r="AD64" s="15">
        <f t="shared" si="1"/>
        <v>38503</v>
      </c>
      <c r="AE64" s="16">
        <f>Data!O73+Data!P73</f>
        <v>0.0011163370175495402</v>
      </c>
      <c r="AF64" s="16">
        <f>Data!Q73</f>
        <v>2.4091873168945312</v>
      </c>
      <c r="AG64" s="16">
        <f>Data!R73</f>
        <v>0.0004045125388074666</v>
      </c>
      <c r="AH64" s="16">
        <f>Data!S73</f>
        <v>0.03573499247431755</v>
      </c>
      <c r="AI64" s="16">
        <f>Data!T73</f>
        <v>5.5206442084454466E-08</v>
      </c>
      <c r="AJ64" s="16">
        <f>Data!U73</f>
        <v>2.4464454650878906</v>
      </c>
      <c r="AM64" s="16"/>
    </row>
    <row r="65" spans="15:39" ht="12.75">
      <c r="O65" s="15">
        <f>Data!B74</f>
        <v>38504</v>
      </c>
      <c r="P65" s="17">
        <f>Data!G74</f>
        <v>0.036024801433086395</v>
      </c>
      <c r="Q65" s="17">
        <f>Data!H74</f>
        <v>98.85875701904297</v>
      </c>
      <c r="R65" s="17">
        <f>Data!D74+Data!E74</f>
        <v>0.046999095007777214</v>
      </c>
      <c r="S65" s="17">
        <f>Data!C74</f>
        <v>1.0580101013183594</v>
      </c>
      <c r="T65" s="17">
        <f>Data!F74</f>
        <v>2.290528755111154E-06</v>
      </c>
      <c r="V65" s="15">
        <f t="shared" si="0"/>
        <v>38504</v>
      </c>
      <c r="W65" s="16">
        <f>Data!K74</f>
        <v>0.06625191867351532</v>
      </c>
      <c r="X65" s="16">
        <f>Data!J74</f>
        <v>115.67381286621094</v>
      </c>
      <c r="Y65" s="16">
        <f>Data!L74</f>
        <v>0.11750234663486481</v>
      </c>
      <c r="Z65" s="16">
        <f>Data!M74</f>
        <v>10.36392593383789</v>
      </c>
      <c r="AA65" s="16">
        <f>Data!I74</f>
        <v>0.0004818323359359056</v>
      </c>
      <c r="AB65" s="16">
        <f>Data!N74</f>
        <v>126.2220687866211</v>
      </c>
      <c r="AD65" s="15">
        <f t="shared" si="1"/>
        <v>38504</v>
      </c>
      <c r="AE65" s="16">
        <f>Data!O74+Data!P74</f>
        <v>0.000752764293480368</v>
      </c>
      <c r="AF65" s="16">
        <f>Data!Q74</f>
        <v>2.4702301025390625</v>
      </c>
      <c r="AG65" s="16">
        <f>Data!R74</f>
        <v>0.0002719929616432637</v>
      </c>
      <c r="AH65" s="16">
        <f>Data!S74</f>
        <v>0.031620994210243225</v>
      </c>
      <c r="AI65" s="16">
        <f>Data!T74</f>
        <v>3.7118720541684525E-08</v>
      </c>
      <c r="AJ65" s="16">
        <f>Data!U74</f>
        <v>2.502878427505493</v>
      </c>
      <c r="AM65" s="16"/>
    </row>
    <row r="66" spans="15:39" ht="12.75">
      <c r="O66" s="15">
        <f>Data!B75</f>
        <v>38505</v>
      </c>
      <c r="P66" s="17">
        <f>Data!G75</f>
        <v>0.026353182271122932</v>
      </c>
      <c r="Q66" s="17">
        <f>Data!H75</f>
        <v>98.85667419433594</v>
      </c>
      <c r="R66" s="17">
        <f>Data!D75+Data!E75</f>
        <v>0.034167476929724216</v>
      </c>
      <c r="S66" s="17">
        <f>Data!C75</f>
        <v>1.0826088190078735</v>
      </c>
      <c r="T66" s="17">
        <f>Data!F75</f>
        <v>1.6595312217759783E-06</v>
      </c>
      <c r="V66" s="15">
        <f t="shared" si="0"/>
        <v>38505</v>
      </c>
      <c r="W66" s="16">
        <f>Data!K75</f>
        <v>0.04849600791931152</v>
      </c>
      <c r="X66" s="16">
        <f>Data!J75</f>
        <v>111.17707824707031</v>
      </c>
      <c r="Y66" s="16">
        <f>Data!L75</f>
        <v>0.08543181419372559</v>
      </c>
      <c r="Z66" s="16">
        <f>Data!M75</f>
        <v>10.275189399719238</v>
      </c>
      <c r="AA66" s="16">
        <f>Data!I75</f>
        <v>0.0003741835243999958</v>
      </c>
      <c r="AB66" s="16">
        <f>Data!N75</f>
        <v>121.5866470336914</v>
      </c>
      <c r="AD66" s="15">
        <f t="shared" si="1"/>
        <v>38505</v>
      </c>
      <c r="AE66" s="16">
        <f>Data!O75+Data!P75</f>
        <v>0.0005504735491257406</v>
      </c>
      <c r="AF66" s="16">
        <f>Data!Q75</f>
        <v>2.498974084854126</v>
      </c>
      <c r="AG66" s="16">
        <f>Data!R75</f>
        <v>0.00019726608297787607</v>
      </c>
      <c r="AH66" s="16">
        <f>Data!S75</f>
        <v>0.0323626846075058</v>
      </c>
      <c r="AI66" s="16">
        <f>Data!T75</f>
        <v>2.6893198779021077E-08</v>
      </c>
      <c r="AJ66" s="16">
        <f>Data!U75</f>
        <v>2.532087564468384</v>
      </c>
      <c r="AM66" s="16"/>
    </row>
    <row r="67" spans="15:39" ht="12.75">
      <c r="O67" s="15">
        <f>Data!B76</f>
        <v>38506</v>
      </c>
      <c r="P67" s="17">
        <f>Data!G76</f>
        <v>0.020260801538825035</v>
      </c>
      <c r="Q67" s="17">
        <f>Data!H76</f>
        <v>98.77476501464844</v>
      </c>
      <c r="R67" s="17">
        <f>Data!D76+Data!E76</f>
        <v>0.025867541320621967</v>
      </c>
      <c r="S67" s="17">
        <f>Data!C76</f>
        <v>1.1789308786392212</v>
      </c>
      <c r="T67" s="17">
        <f>Data!F76</f>
        <v>1.2449626183297369E-06</v>
      </c>
      <c r="V67" s="15">
        <f t="shared" si="0"/>
        <v>38506</v>
      </c>
      <c r="W67" s="16">
        <f>Data!K76</f>
        <v>0.037342555820941925</v>
      </c>
      <c r="X67" s="16">
        <f>Data!J76</f>
        <v>108.14221954345703</v>
      </c>
      <c r="Y67" s="16">
        <f>Data!L76</f>
        <v>0.0646871030330658</v>
      </c>
      <c r="Z67" s="16">
        <f>Data!M76</f>
        <v>10.849607467651367</v>
      </c>
      <c r="AA67" s="16">
        <f>Data!I76</f>
        <v>0.00030947403865866363</v>
      </c>
      <c r="AB67" s="16">
        <f>Data!N76</f>
        <v>119.09424591064453</v>
      </c>
      <c r="AD67" s="15">
        <f t="shared" si="1"/>
        <v>38506</v>
      </c>
      <c r="AE67" s="16">
        <f>Data!O76+Data!P76</f>
        <v>0.000423065090544128</v>
      </c>
      <c r="AF67" s="16">
        <f>Data!Q76</f>
        <v>2.5283448696136475</v>
      </c>
      <c r="AG67" s="16">
        <f>Data!R76</f>
        <v>0.00014857463247608393</v>
      </c>
      <c r="AH67" s="16">
        <f>Data!S76</f>
        <v>0.036789558827877045</v>
      </c>
      <c r="AI67" s="16">
        <f>Data!T76</f>
        <v>2.016794020676116E-08</v>
      </c>
      <c r="AJ67" s="16">
        <f>Data!U76</f>
        <v>2.565711498260498</v>
      </c>
      <c r="AM67" s="16"/>
    </row>
    <row r="68" spans="15:39" ht="12.75">
      <c r="O68" s="15">
        <f>Data!B77</f>
        <v>38507</v>
      </c>
      <c r="P68" s="17">
        <f>Data!G77</f>
        <v>0.015866592526435852</v>
      </c>
      <c r="Q68" s="17">
        <f>Data!H77</f>
        <v>98.68197631835938</v>
      </c>
      <c r="R68" s="17">
        <f>Data!D77+Data!E77</f>
        <v>0.019762049429118633</v>
      </c>
      <c r="S68" s="17">
        <f>Data!C77</f>
        <v>1.2822164297103882</v>
      </c>
      <c r="T68" s="17">
        <f>Data!F77</f>
        <v>9.366540894006903E-07</v>
      </c>
      <c r="V68" s="15">
        <f t="shared" si="0"/>
        <v>38507</v>
      </c>
      <c r="W68" s="16">
        <f>Data!K77</f>
        <v>0.02931499481201172</v>
      </c>
      <c r="X68" s="16">
        <f>Data!J77</f>
        <v>105.94842529296875</v>
      </c>
      <c r="Y68" s="16">
        <f>Data!L77</f>
        <v>0.049431703984737396</v>
      </c>
      <c r="Z68" s="16">
        <f>Data!M77</f>
        <v>11.52075481414795</v>
      </c>
      <c r="AA68" s="16">
        <f>Data!I77</f>
        <v>0.00026354286819696426</v>
      </c>
      <c r="AB68" s="16">
        <f>Data!N77</f>
        <v>117.54825592041016</v>
      </c>
      <c r="AD68" s="15">
        <f t="shared" si="1"/>
        <v>38507</v>
      </c>
      <c r="AE68" s="16">
        <f>Data!O77+Data!P77</f>
        <v>0.0003312362006866465</v>
      </c>
      <c r="AF68" s="16">
        <f>Data!Q77</f>
        <v>2.6109354496002197</v>
      </c>
      <c r="AG68" s="16">
        <f>Data!R77</f>
        <v>0.00011284039646852762</v>
      </c>
      <c r="AH68" s="16">
        <f>Data!S77</f>
        <v>0.04161100089550018</v>
      </c>
      <c r="AI68" s="16">
        <f>Data!T77</f>
        <v>1.5163852395971844E-08</v>
      </c>
      <c r="AJ68" s="16">
        <f>Data!U77</f>
        <v>2.6529979705810547</v>
      </c>
      <c r="AM68" s="16"/>
    </row>
    <row r="69" spans="15:39" ht="12.75">
      <c r="O69" s="15">
        <f>Data!B78</f>
        <v>38508</v>
      </c>
      <c r="P69" s="17">
        <f>Data!G78</f>
        <v>0.012809899635612965</v>
      </c>
      <c r="Q69" s="17">
        <f>Data!H78</f>
        <v>98.55147552490234</v>
      </c>
      <c r="R69" s="17">
        <f>Data!D78+Data!E78</f>
        <v>0.015030574519187212</v>
      </c>
      <c r="S69" s="17">
        <f>Data!C78</f>
        <v>1.420554280281067</v>
      </c>
      <c r="T69" s="17">
        <f>Data!F78</f>
        <v>6.846453857178858E-07</v>
      </c>
      <c r="V69" s="15">
        <f aca="true" t="shared" si="2" ref="V69:V132">O69</f>
        <v>38508</v>
      </c>
      <c r="W69" s="16">
        <f>Data!K78</f>
        <v>0.023796984925866127</v>
      </c>
      <c r="X69" s="16">
        <f>Data!J78</f>
        <v>105.07752227783203</v>
      </c>
      <c r="Y69" s="16">
        <f>Data!L78</f>
        <v>0.03761078417301178</v>
      </c>
      <c r="Z69" s="16">
        <f>Data!M78</f>
        <v>12.465782165527344</v>
      </c>
      <c r="AA69" s="16">
        <f>Data!I78</f>
        <v>0.00024250533897429705</v>
      </c>
      <c r="AB69" s="16">
        <f>Data!N78</f>
        <v>117.6050033569336</v>
      </c>
      <c r="AD69" s="15">
        <f aca="true" t="shared" si="3" ref="AD69:AD132">V69</f>
        <v>38508</v>
      </c>
      <c r="AE69" s="16">
        <f>Data!O78+Data!P78</f>
        <v>0.00026793859167639766</v>
      </c>
      <c r="AF69" s="16">
        <f>Data!Q78</f>
        <v>2.7083182334899902</v>
      </c>
      <c r="AG69" s="16">
        <f>Data!R78</f>
        <v>8.482213888783008E-05</v>
      </c>
      <c r="AH69" s="16">
        <f>Data!S78</f>
        <v>0.04871244728565216</v>
      </c>
      <c r="AI69" s="16">
        <f>Data!T78</f>
        <v>1.1052343928952268E-08</v>
      </c>
      <c r="AJ69" s="16">
        <f>Data!U78</f>
        <v>2.7573938369750977</v>
      </c>
      <c r="AM69" s="16"/>
    </row>
    <row r="70" spans="15:39" ht="12.75">
      <c r="O70" s="15">
        <f>Data!B79</f>
        <v>38509</v>
      </c>
      <c r="P70" s="17">
        <f>Data!G79</f>
        <v>0.013714373111724854</v>
      </c>
      <c r="Q70" s="17">
        <f>Data!H79</f>
        <v>98.28722381591797</v>
      </c>
      <c r="R70" s="17">
        <f>Data!D79+Data!E79</f>
        <v>0.01281354483217001</v>
      </c>
      <c r="S70" s="17">
        <f>Data!C79</f>
        <v>1.6861308813095093</v>
      </c>
      <c r="T70" s="17">
        <f>Data!F79</f>
        <v>7.201323910521751E-07</v>
      </c>
      <c r="V70" s="15">
        <f t="shared" si="2"/>
        <v>38509</v>
      </c>
      <c r="W70" s="16">
        <f>Data!K79</f>
        <v>0.02590763196349144</v>
      </c>
      <c r="X70" s="16">
        <f>Data!J79</f>
        <v>105.04315948486328</v>
      </c>
      <c r="Y70" s="16">
        <f>Data!L79</f>
        <v>0.03207572177052498</v>
      </c>
      <c r="Z70" s="16">
        <f>Data!M79</f>
        <v>14.423401832580566</v>
      </c>
      <c r="AA70" s="16">
        <f>Data!I79</f>
        <v>0.0003307329025119543</v>
      </c>
      <c r="AB70" s="16">
        <f>Data!N79</f>
        <v>119.52491760253906</v>
      </c>
      <c r="AD70" s="15">
        <f t="shared" si="3"/>
        <v>38509</v>
      </c>
      <c r="AE70" s="16">
        <f>Data!O79+Data!P79</f>
        <v>0.0002949242632723781</v>
      </c>
      <c r="AF70" s="16">
        <f>Data!Q79</f>
        <v>2.7933473587036133</v>
      </c>
      <c r="AG70" s="16">
        <f>Data!R79</f>
        <v>7.207220187410712E-05</v>
      </c>
      <c r="AH70" s="16">
        <f>Data!S79</f>
        <v>0.0630887970328331</v>
      </c>
      <c r="AI70" s="16">
        <f>Data!T79</f>
        <v>7.954811920285465E-09</v>
      </c>
      <c r="AJ70" s="16">
        <f>Data!U79</f>
        <v>2.856815814971924</v>
      </c>
      <c r="AM70" s="16"/>
    </row>
    <row r="71" spans="15:39" ht="12.75">
      <c r="O71" s="15">
        <f>Data!B80</f>
        <v>38510</v>
      </c>
      <c r="P71" s="17">
        <f>Data!G80</f>
        <v>0.017510196194052696</v>
      </c>
      <c r="Q71" s="17">
        <f>Data!H80</f>
        <v>98.04658508300781</v>
      </c>
      <c r="R71" s="17">
        <f>Data!D80+Data!E80</f>
        <v>0.013045261614024639</v>
      </c>
      <c r="S71" s="17">
        <f>Data!C80</f>
        <v>1.9227408170700073</v>
      </c>
      <c r="T71" s="17">
        <f>Data!F80</f>
        <v>1.232888394042675E-06</v>
      </c>
      <c r="V71" s="15">
        <f t="shared" si="2"/>
        <v>38510</v>
      </c>
      <c r="W71" s="16">
        <f>Data!K80</f>
        <v>0.03344156965613365</v>
      </c>
      <c r="X71" s="16">
        <f>Data!J80</f>
        <v>105.3211441040039</v>
      </c>
      <c r="Y71" s="16">
        <f>Data!L80</f>
        <v>0.03266115114092827</v>
      </c>
      <c r="Z71" s="16">
        <f>Data!M80</f>
        <v>16.22453498840332</v>
      </c>
      <c r="AA71" s="16">
        <f>Data!I80</f>
        <v>0.0004809328238479793</v>
      </c>
      <c r="AB71" s="16">
        <f>Data!N80</f>
        <v>121.61233520507812</v>
      </c>
      <c r="AD71" s="15">
        <f t="shared" si="3"/>
        <v>38510</v>
      </c>
      <c r="AE71" s="16">
        <f>Data!O80+Data!P80</f>
        <v>0.00038703502900006015</v>
      </c>
      <c r="AF71" s="16">
        <f>Data!Q80</f>
        <v>2.8450636863708496</v>
      </c>
      <c r="AG71" s="16">
        <f>Data!R80</f>
        <v>7.459193875547498E-05</v>
      </c>
      <c r="AH71" s="16">
        <f>Data!S80</f>
        <v>0.07654385268688202</v>
      </c>
      <c r="AI71" s="16">
        <f>Data!T80</f>
        <v>2.3334898457960662E-08</v>
      </c>
      <c r="AJ71" s="16">
        <f>Data!U80</f>
        <v>2.922083854675293</v>
      </c>
      <c r="AM71" s="16"/>
    </row>
    <row r="72" spans="15:39" ht="12.75">
      <c r="O72" s="15">
        <f>Data!B81</f>
        <v>38511</v>
      </c>
      <c r="P72" s="17">
        <f>Data!G81</f>
        <v>0.034311164170503616</v>
      </c>
      <c r="Q72" s="17">
        <f>Data!H81</f>
        <v>97.60340118408203</v>
      </c>
      <c r="R72" s="17">
        <f>Data!D81+Data!E81</f>
        <v>0.02097754506394267</v>
      </c>
      <c r="S72" s="17">
        <f>Data!C81</f>
        <v>2.3411667346954346</v>
      </c>
      <c r="T72" s="17">
        <f>Data!F81</f>
        <v>3.5875307276000967E-06</v>
      </c>
      <c r="V72" s="15">
        <f t="shared" si="2"/>
        <v>38511</v>
      </c>
      <c r="W72" s="16">
        <f>Data!K81</f>
        <v>0.06543820351362228</v>
      </c>
      <c r="X72" s="16">
        <f>Data!J81</f>
        <v>105.66986846923828</v>
      </c>
      <c r="Y72" s="16">
        <f>Data!L81</f>
        <v>0.05250205472111702</v>
      </c>
      <c r="Z72" s="16">
        <f>Data!M81</f>
        <v>19.572978973388672</v>
      </c>
      <c r="AA72" s="16">
        <f>Data!I81</f>
        <v>0.0009784986032173038</v>
      </c>
      <c r="AB72" s="16">
        <f>Data!N81</f>
        <v>125.36184692382812</v>
      </c>
      <c r="AD72" s="15">
        <f t="shared" si="3"/>
        <v>38511</v>
      </c>
      <c r="AE72" s="16">
        <f>Data!O81+Data!P81</f>
        <v>0.0007868156260428805</v>
      </c>
      <c r="AF72" s="16">
        <f>Data!Q81</f>
        <v>2.866671562194824</v>
      </c>
      <c r="AG72" s="16">
        <f>Data!R81</f>
        <v>0.00012505656923167408</v>
      </c>
      <c r="AH72" s="16">
        <f>Data!S81</f>
        <v>0.10331682860851288</v>
      </c>
      <c r="AI72" s="16">
        <f>Data!T81</f>
        <v>1.1670012867170954E-07</v>
      </c>
      <c r="AJ72" s="16">
        <f>Data!U81</f>
        <v>2.9709205627441406</v>
      </c>
      <c r="AM72" s="16"/>
    </row>
    <row r="73" spans="15:39" ht="12.75">
      <c r="O73" s="15">
        <f>Data!B82</f>
        <v>38512</v>
      </c>
      <c r="P73" s="17">
        <f>Data!G82</f>
        <v>0.07790258526802063</v>
      </c>
      <c r="Q73" s="17">
        <f>Data!H82</f>
        <v>96.8307113647461</v>
      </c>
      <c r="R73" s="17">
        <f>Data!D82+Data!E82</f>
        <v>0.048423572443425655</v>
      </c>
      <c r="S73" s="17">
        <f>Data!C82</f>
        <v>3.0426976680755615</v>
      </c>
      <c r="T73" s="17">
        <f>Data!F82</f>
        <v>7.956238732731435E-06</v>
      </c>
      <c r="V73" s="15">
        <f t="shared" si="2"/>
        <v>38512</v>
      </c>
      <c r="W73" s="16">
        <f>Data!K82</f>
        <v>0.1421952247619629</v>
      </c>
      <c r="X73" s="16">
        <f>Data!J82</f>
        <v>106.80103302001953</v>
      </c>
      <c r="Y73" s="16">
        <f>Data!L82</f>
        <v>0.12112783640623093</v>
      </c>
      <c r="Z73" s="16">
        <f>Data!M82</f>
        <v>25.378110885620117</v>
      </c>
      <c r="AA73" s="16">
        <f>Data!I82</f>
        <v>0.001969326287508011</v>
      </c>
      <c r="AB73" s="16">
        <f>Data!N82</f>
        <v>132.44451904296875</v>
      </c>
      <c r="AD73" s="15">
        <f t="shared" si="3"/>
        <v>38512</v>
      </c>
      <c r="AE73" s="16">
        <f>Data!O82+Data!P82</f>
        <v>0.0018605778530513817</v>
      </c>
      <c r="AF73" s="16">
        <f>Data!Q82</f>
        <v>2.825299024581909</v>
      </c>
      <c r="AG73" s="16">
        <f>Data!R82</f>
        <v>0.0003043325850740075</v>
      </c>
      <c r="AH73" s="16">
        <f>Data!S82</f>
        <v>0.1597060114145279</v>
      </c>
      <c r="AI73" s="16">
        <f>Data!T82</f>
        <v>2.4955016897365567E-07</v>
      </c>
      <c r="AJ73" s="16">
        <f>Data!U82</f>
        <v>2.987208604812622</v>
      </c>
      <c r="AM73" s="16"/>
    </row>
    <row r="74" spans="15:39" ht="12.75">
      <c r="O74" s="15">
        <f>Data!B83</f>
        <v>38513</v>
      </c>
      <c r="P74" s="17">
        <f>Data!G83</f>
        <v>0.21244823932647705</v>
      </c>
      <c r="Q74" s="17">
        <f>Data!H83</f>
        <v>95.60459899902344</v>
      </c>
      <c r="R74" s="17">
        <f>Data!D83+Data!E83</f>
        <v>0.15645426139235497</v>
      </c>
      <c r="S74" s="17">
        <f>Data!C83</f>
        <v>4.025801658630371</v>
      </c>
      <c r="T74" s="17">
        <f>Data!F83</f>
        <v>1.2329289347690064E-05</v>
      </c>
      <c r="V74" s="15">
        <f t="shared" si="2"/>
        <v>38513</v>
      </c>
      <c r="W74" s="16">
        <f>Data!K83</f>
        <v>0.3326537609100342</v>
      </c>
      <c r="X74" s="16">
        <f>Data!J83</f>
        <v>108.91424560546875</v>
      </c>
      <c r="Y74" s="16">
        <f>Data!L83</f>
        <v>0.3912195563316345</v>
      </c>
      <c r="Z74" s="16">
        <f>Data!M83</f>
        <v>33.62544250488281</v>
      </c>
      <c r="AA74" s="16">
        <f>Data!I83</f>
        <v>0.0031919146422296762</v>
      </c>
      <c r="AB74" s="16">
        <f>Data!N83</f>
        <v>143.26683044433594</v>
      </c>
      <c r="AD74" s="15">
        <f t="shared" si="3"/>
        <v>38513</v>
      </c>
      <c r="AE74" s="16">
        <f>Data!O83+Data!P83</f>
        <v>0.005384714921092382</v>
      </c>
      <c r="AF74" s="16">
        <f>Data!Q83</f>
        <v>2.7028748989105225</v>
      </c>
      <c r="AG74" s="16">
        <f>Data!R83</f>
        <v>0.0010827912483364344</v>
      </c>
      <c r="AH74" s="16">
        <f>Data!S83</f>
        <v>0.2719619572162628</v>
      </c>
      <c r="AI74" s="16">
        <f>Data!T83</f>
        <v>3.815262061834801E-07</v>
      </c>
      <c r="AJ74" s="16">
        <f>Data!U83</f>
        <v>2.9813640117645264</v>
      </c>
      <c r="AM74" s="16"/>
    </row>
    <row r="75" spans="15:39" ht="12.75">
      <c r="O75" s="15">
        <f>Data!B84</f>
        <v>38514</v>
      </c>
      <c r="P75" s="17">
        <f>Data!G84</f>
        <v>0.5463307499885559</v>
      </c>
      <c r="Q75" s="17">
        <f>Data!H84</f>
        <v>94.21057891845703</v>
      </c>
      <c r="R75" s="17">
        <f>Data!D84+Data!E84</f>
        <v>0.4228814095258713</v>
      </c>
      <c r="S75" s="17">
        <f>Data!C84</f>
        <v>4.81868314743042</v>
      </c>
      <c r="T75" s="17">
        <f>Data!F84</f>
        <v>1.6179326848941855E-05</v>
      </c>
      <c r="V75" s="15">
        <f t="shared" si="2"/>
        <v>38514</v>
      </c>
      <c r="W75" s="16">
        <f>Data!K84</f>
        <v>0.7488096356391907</v>
      </c>
      <c r="X75" s="16">
        <f>Data!J84</f>
        <v>111.72877502441406</v>
      </c>
      <c r="Y75" s="16">
        <f>Data!L84</f>
        <v>1.0572949647903442</v>
      </c>
      <c r="Z75" s="16">
        <f>Data!M84</f>
        <v>40.37196731567383</v>
      </c>
      <c r="AA75" s="16">
        <f>Data!I84</f>
        <v>0.0039995210245251656</v>
      </c>
      <c r="AB75" s="16">
        <f>Data!N84</f>
        <v>153.910888671875</v>
      </c>
      <c r="AD75" s="15">
        <f t="shared" si="3"/>
        <v>38514</v>
      </c>
      <c r="AE75" s="16">
        <f>Data!O84+Data!P84</f>
        <v>0.013839786468452075</v>
      </c>
      <c r="AF75" s="16">
        <f>Data!Q84</f>
        <v>2.584442615509033</v>
      </c>
      <c r="AG75" s="16">
        <f>Data!R84</f>
        <v>0.0030393097549676895</v>
      </c>
      <c r="AH75" s="16">
        <f>Data!S84</f>
        <v>0.38975223898887634</v>
      </c>
      <c r="AI75" s="16">
        <f>Data!T84</f>
        <v>4.974088483322703E-07</v>
      </c>
      <c r="AJ75" s="16">
        <f>Data!U84</f>
        <v>2.991144895553589</v>
      </c>
      <c r="AM75" s="16"/>
    </row>
    <row r="76" spans="15:39" ht="12.75">
      <c r="O76" s="15">
        <f>Data!B85</f>
        <v>38515</v>
      </c>
      <c r="P76" s="17">
        <f>Data!G85</f>
        <v>0.7924190163612366</v>
      </c>
      <c r="Q76" s="17">
        <f>Data!H85</f>
        <v>93.52507781982422</v>
      </c>
      <c r="R76" s="17">
        <f>Data!D85+Data!E85</f>
        <v>0.6248797029256821</v>
      </c>
      <c r="S76" s="17">
        <f>Data!C85</f>
        <v>5.055572032928467</v>
      </c>
      <c r="T76" s="17">
        <f>Data!F85</f>
        <v>1.6917705579544418E-05</v>
      </c>
      <c r="V76" s="15">
        <f t="shared" si="2"/>
        <v>38515</v>
      </c>
      <c r="W76" s="16">
        <f>Data!K85</f>
        <v>1.0428506135940552</v>
      </c>
      <c r="X76" s="16">
        <f>Data!J85</f>
        <v>114.61853790283203</v>
      </c>
      <c r="Y76" s="16">
        <f>Data!L85</f>
        <v>1.5622882843017578</v>
      </c>
      <c r="Z76" s="16">
        <f>Data!M85</f>
        <v>42.41288757324219</v>
      </c>
      <c r="AA76" s="16">
        <f>Data!I85</f>
        <v>0.004020799417048693</v>
      </c>
      <c r="AB76" s="16">
        <f>Data!N85</f>
        <v>159.64060974121094</v>
      </c>
      <c r="AD76" s="15">
        <f t="shared" si="3"/>
        <v>38515</v>
      </c>
      <c r="AE76" s="16">
        <f>Data!O85+Data!P85</f>
        <v>0.019707371924596373</v>
      </c>
      <c r="AF76" s="16">
        <f>Data!Q85</f>
        <v>2.543292999267578</v>
      </c>
      <c r="AG76" s="16">
        <f>Data!R85</f>
        <v>0.0044840374030172825</v>
      </c>
      <c r="AH76" s="16">
        <f>Data!S85</f>
        <v>0.43022391200065613</v>
      </c>
      <c r="AI76" s="16">
        <f>Data!T85</f>
        <v>5.142347276887449E-07</v>
      </c>
      <c r="AJ76" s="16">
        <f>Data!U85</f>
        <v>2.9977827072143555</v>
      </c>
      <c r="AM76" s="16"/>
    </row>
    <row r="77" spans="15:39" ht="12.75">
      <c r="O77" s="15">
        <f>Data!B86</f>
        <v>38516</v>
      </c>
      <c r="P77" s="17">
        <f>Data!G86</f>
        <v>1.6749383211135864</v>
      </c>
      <c r="Q77" s="17">
        <f>Data!H86</f>
        <v>91.26856994628906</v>
      </c>
      <c r="R77" s="17">
        <f>Data!D86+Data!E86</f>
        <v>1.2986050844192505</v>
      </c>
      <c r="S77" s="17">
        <f>Data!C86</f>
        <v>5.754363059997559</v>
      </c>
      <c r="T77" s="17">
        <f>Data!F86</f>
        <v>1.9945224266848527E-05</v>
      </c>
      <c r="V77" s="15">
        <f t="shared" si="2"/>
        <v>38516</v>
      </c>
      <c r="W77" s="16">
        <f>Data!K86</f>
        <v>2.1120924949645996</v>
      </c>
      <c r="X77" s="16">
        <f>Data!J86</f>
        <v>117.49080657958984</v>
      </c>
      <c r="Y77" s="16">
        <f>Data!L86</f>
        <v>3.2466046810150146</v>
      </c>
      <c r="Z77" s="16">
        <f>Data!M86</f>
        <v>48.195533752441406</v>
      </c>
      <c r="AA77" s="16">
        <f>Data!I86</f>
        <v>0.004461378790438175</v>
      </c>
      <c r="AB77" s="16">
        <f>Data!N86</f>
        <v>171.0495147705078</v>
      </c>
      <c r="AD77" s="15">
        <f t="shared" si="3"/>
        <v>38516</v>
      </c>
      <c r="AE77" s="16">
        <f>Data!O86+Data!P86</f>
        <v>0.03949922900937963</v>
      </c>
      <c r="AF77" s="16">
        <f>Data!Q86</f>
        <v>2.4454185962677</v>
      </c>
      <c r="AG77" s="16">
        <f>Data!R86</f>
        <v>0.009154767729341984</v>
      </c>
      <c r="AH77" s="16">
        <f>Data!S86</f>
        <v>0.5298503041267395</v>
      </c>
      <c r="AI77" s="16">
        <f>Data!T86</f>
        <v>6.180575269354449E-07</v>
      </c>
      <c r="AJ77" s="16">
        <f>Data!U86</f>
        <v>3.023988962173462</v>
      </c>
      <c r="AM77" s="16"/>
    </row>
    <row r="78" spans="15:39" ht="12.75">
      <c r="O78" s="15">
        <f>Data!B87</f>
        <v>38517</v>
      </c>
      <c r="P78" s="17">
        <f>Data!G87</f>
        <v>2.6277201175689697</v>
      </c>
      <c r="Q78" s="17">
        <f>Data!H87</f>
        <v>89.29631805419922</v>
      </c>
      <c r="R78" s="17">
        <f>Data!D87+Data!E87</f>
        <v>1.9941241145133972</v>
      </c>
      <c r="S78" s="17">
        <f>Data!C87</f>
        <v>6.076906681060791</v>
      </c>
      <c r="T78" s="17">
        <f>Data!F87</f>
        <v>2.074193980661221E-05</v>
      </c>
      <c r="V78" s="15">
        <f t="shared" si="2"/>
        <v>38517</v>
      </c>
      <c r="W78" s="16">
        <f>Data!K87</f>
        <v>3.2654895782470703</v>
      </c>
      <c r="X78" s="16">
        <f>Data!J87</f>
        <v>118.51170349121094</v>
      </c>
      <c r="Y78" s="16">
        <f>Data!L87</f>
        <v>4.98540735244751</v>
      </c>
      <c r="Z78" s="16">
        <f>Data!M87</f>
        <v>50.812225341796875</v>
      </c>
      <c r="AA78" s="16">
        <f>Data!I87</f>
        <v>0.004445685539394617</v>
      </c>
      <c r="AB78" s="16">
        <f>Data!N87</f>
        <v>177.579345703125</v>
      </c>
      <c r="AD78" s="15">
        <f t="shared" si="3"/>
        <v>38517</v>
      </c>
      <c r="AE78" s="16">
        <f>Data!O87+Data!P87</f>
        <v>0.059043814544565976</v>
      </c>
      <c r="AF78" s="16">
        <f>Data!Q87</f>
        <v>2.3850371837615967</v>
      </c>
      <c r="AG78" s="16">
        <f>Data!R87</f>
        <v>0.013724205084145069</v>
      </c>
      <c r="AH78" s="16">
        <f>Data!S87</f>
        <v>0.5874713063240051</v>
      </c>
      <c r="AI78" s="16">
        <f>Data!T87</f>
        <v>6.512167374239652E-07</v>
      </c>
      <c r="AJ78" s="16">
        <f>Data!U87</f>
        <v>3.045325994491577</v>
      </c>
      <c r="AM78" s="16"/>
    </row>
    <row r="79" spans="15:39" ht="12.75">
      <c r="O79" s="15">
        <f>Data!B88</f>
        <v>38518</v>
      </c>
      <c r="P79" s="17">
        <f>Data!G88</f>
        <v>3.3532729148864746</v>
      </c>
      <c r="Q79" s="17">
        <f>Data!H88</f>
        <v>87.99478149414062</v>
      </c>
      <c r="R79" s="17">
        <f>Data!D88+Data!E88</f>
        <v>2.4802860021591187</v>
      </c>
      <c r="S79" s="17">
        <f>Data!C88</f>
        <v>6.165730953216553</v>
      </c>
      <c r="T79" s="17">
        <f>Data!F88</f>
        <v>1.9612005417002365E-05</v>
      </c>
      <c r="V79" s="15">
        <f t="shared" si="2"/>
        <v>38518</v>
      </c>
      <c r="W79" s="16">
        <f>Data!K88</f>
        <v>4.148440837860107</v>
      </c>
      <c r="X79" s="16">
        <f>Data!J88</f>
        <v>118.60150909423828</v>
      </c>
      <c r="Y79" s="16">
        <f>Data!L88</f>
        <v>6.20081090927124</v>
      </c>
      <c r="Z79" s="16">
        <f>Data!M88</f>
        <v>51.40363311767578</v>
      </c>
      <c r="AA79" s="16">
        <f>Data!I88</f>
        <v>0.004150420427322388</v>
      </c>
      <c r="AB79" s="16">
        <f>Data!N88</f>
        <v>180.35861206054688</v>
      </c>
      <c r="AD79" s="15">
        <f t="shared" si="3"/>
        <v>38518</v>
      </c>
      <c r="AE79" s="16">
        <f>Data!O88+Data!P88</f>
        <v>0.0722648045339156</v>
      </c>
      <c r="AF79" s="16">
        <f>Data!Q88</f>
        <v>2.3625576496124268</v>
      </c>
      <c r="AG79" s="16">
        <f>Data!R88</f>
        <v>0.016651544719934464</v>
      </c>
      <c r="AH79" s="16">
        <f>Data!S88</f>
        <v>0.6015408635139465</v>
      </c>
      <c r="AI79" s="16">
        <f>Data!T88</f>
        <v>6.03374132879253E-07</v>
      </c>
      <c r="AJ79" s="16">
        <f>Data!U88</f>
        <v>3.0530571937561035</v>
      </c>
      <c r="AM79" s="16"/>
    </row>
    <row r="80" spans="15:39" ht="12.75">
      <c r="O80" s="15">
        <f>Data!B89</f>
        <v>38519</v>
      </c>
      <c r="P80" s="17">
        <f>Data!G89</f>
        <v>4.5606689453125</v>
      </c>
      <c r="Q80" s="17">
        <f>Data!H89</f>
        <v>85.94937896728516</v>
      </c>
      <c r="R80" s="17">
        <f>Data!D89+Data!E89</f>
        <v>3.2559796571731567</v>
      </c>
      <c r="S80" s="17">
        <f>Data!C89</f>
        <v>6.226247310638428</v>
      </c>
      <c r="T80" s="17">
        <f>Data!F89</f>
        <v>1.793235969671514E-05</v>
      </c>
      <c r="V80" s="15">
        <f t="shared" si="2"/>
        <v>38519</v>
      </c>
      <c r="W80" s="16">
        <f>Data!K89</f>
        <v>5.638894081115723</v>
      </c>
      <c r="X80" s="16">
        <f>Data!J89</f>
        <v>116.37323760986328</v>
      </c>
      <c r="Y80" s="16">
        <f>Data!L89</f>
        <v>8.140036582946777</v>
      </c>
      <c r="Z80" s="16">
        <f>Data!M89</f>
        <v>51.5047721862793</v>
      </c>
      <c r="AA80" s="16">
        <f>Data!I89</f>
        <v>0.0037393944803625345</v>
      </c>
      <c r="AB80" s="16">
        <f>Data!N89</f>
        <v>181.6606903076172</v>
      </c>
      <c r="AD80" s="15">
        <f t="shared" si="3"/>
        <v>38519</v>
      </c>
      <c r="AE80" s="16">
        <f>Data!O89+Data!P89</f>
        <v>0.09239974104275461</v>
      </c>
      <c r="AF80" s="16">
        <f>Data!Q89</f>
        <v>2.3347280025482178</v>
      </c>
      <c r="AG80" s="16">
        <f>Data!R89</f>
        <v>0.02088424749672413</v>
      </c>
      <c r="AH80" s="16">
        <f>Data!S89</f>
        <v>0.6141236424446106</v>
      </c>
      <c r="AI80" s="16">
        <f>Data!T89</f>
        <v>5.267502274364233E-07</v>
      </c>
      <c r="AJ80" s="16">
        <f>Data!U89</f>
        <v>3.062175989151001</v>
      </c>
      <c r="AM80" s="16"/>
    </row>
    <row r="81" spans="15:39" ht="12.75">
      <c r="O81" s="15">
        <f>Data!B90</f>
        <v>38520</v>
      </c>
      <c r="P81" s="17">
        <f>Data!G90</f>
        <v>5.845197677612305</v>
      </c>
      <c r="Q81" s="17">
        <f>Data!H90</f>
        <v>83.94728088378906</v>
      </c>
      <c r="R81" s="17">
        <f>Data!D90+Data!E90</f>
        <v>4.068923354148865</v>
      </c>
      <c r="S81" s="17">
        <f>Data!C90</f>
        <v>6.129304885864258</v>
      </c>
      <c r="T81" s="17">
        <f>Data!F90</f>
        <v>1.5773162886034697E-05</v>
      </c>
      <c r="V81" s="15">
        <f t="shared" si="2"/>
        <v>38520</v>
      </c>
      <c r="W81" s="16">
        <f>Data!K90</f>
        <v>7.267058849334717</v>
      </c>
      <c r="X81" s="16">
        <f>Data!J90</f>
        <v>112.86117553710938</v>
      </c>
      <c r="Y81" s="16">
        <f>Data!L90</f>
        <v>10.17238998413086</v>
      </c>
      <c r="Z81" s="16">
        <f>Data!M90</f>
        <v>50.2867317199707</v>
      </c>
      <c r="AA81" s="16">
        <f>Data!I90</f>
        <v>0.0032668134663254023</v>
      </c>
      <c r="AB81" s="16">
        <f>Data!N90</f>
        <v>180.59056091308594</v>
      </c>
      <c r="AD81" s="15">
        <f t="shared" si="3"/>
        <v>38520</v>
      </c>
      <c r="AE81" s="16">
        <f>Data!O90+Data!P90</f>
        <v>0.11207298633235041</v>
      </c>
      <c r="AF81" s="16">
        <f>Data!Q90</f>
        <v>2.308901309967041</v>
      </c>
      <c r="AG81" s="16">
        <f>Data!R90</f>
        <v>0.02480303682386875</v>
      </c>
      <c r="AH81" s="16">
        <f>Data!S90</f>
        <v>0.616779088973999</v>
      </c>
      <c r="AI81" s="16">
        <f>Data!T90</f>
        <v>4.653942369259312E-07</v>
      </c>
      <c r="AJ81" s="16">
        <f>Data!U90</f>
        <v>3.0625946521759033</v>
      </c>
      <c r="AM81" s="16"/>
    </row>
    <row r="82" spans="15:39" ht="12.75">
      <c r="O82" s="15">
        <f>Data!B91</f>
        <v>38521</v>
      </c>
      <c r="P82" s="17">
        <f>Data!G91</f>
        <v>7.203184127807617</v>
      </c>
      <c r="Q82" s="17">
        <f>Data!H91</f>
        <v>81.90420532226562</v>
      </c>
      <c r="R82" s="17">
        <f>Data!D91+Data!E91</f>
        <v>4.903928160667419</v>
      </c>
      <c r="S82" s="17">
        <f>Data!C91</f>
        <v>5.978939533233643</v>
      </c>
      <c r="T82" s="17">
        <f>Data!F91</f>
        <v>1.4587437362933997E-05</v>
      </c>
      <c r="V82" s="15">
        <f t="shared" si="2"/>
        <v>38521</v>
      </c>
      <c r="W82" s="16">
        <f>Data!K91</f>
        <v>9.075014114379883</v>
      </c>
      <c r="X82" s="16">
        <f>Data!J91</f>
        <v>109.7228012084961</v>
      </c>
      <c r="Y82" s="16">
        <f>Data!L91</f>
        <v>12.259881973266602</v>
      </c>
      <c r="Z82" s="16">
        <f>Data!M91</f>
        <v>48.671695709228516</v>
      </c>
      <c r="AA82" s="16">
        <f>Data!I91</f>
        <v>0.0029685250483453274</v>
      </c>
      <c r="AB82" s="16">
        <f>Data!N91</f>
        <v>179.7323455810547</v>
      </c>
      <c r="AD82" s="15">
        <f t="shared" si="3"/>
        <v>38521</v>
      </c>
      <c r="AE82" s="16">
        <f>Data!O91+Data!P91</f>
        <v>0.13111708813812584</v>
      </c>
      <c r="AF82" s="16">
        <f>Data!Q91</f>
        <v>2.2794740200042725</v>
      </c>
      <c r="AG82" s="16">
        <f>Data!R91</f>
        <v>0.02834804356098175</v>
      </c>
      <c r="AH82" s="16">
        <f>Data!S91</f>
        <v>0.6041181087493896</v>
      </c>
      <c r="AI82" s="16">
        <f>Data!T91</f>
        <v>4.569243117202859E-07</v>
      </c>
      <c r="AJ82" s="16">
        <f>Data!U91</f>
        <v>3.0431032180786133</v>
      </c>
      <c r="AM82" s="16"/>
    </row>
    <row r="83" spans="15:39" ht="12.75">
      <c r="O83" s="15">
        <f>Data!B92</f>
        <v>38522</v>
      </c>
      <c r="P83" s="17">
        <f>Data!G92</f>
        <v>8.632887840270996</v>
      </c>
      <c r="Q83" s="17">
        <f>Data!H92</f>
        <v>79.81689453125</v>
      </c>
      <c r="R83" s="17">
        <f>Data!D92+Data!E92</f>
        <v>5.749146103858948</v>
      </c>
      <c r="S83" s="17">
        <f>Data!C92</f>
        <v>5.791538715362549</v>
      </c>
      <c r="T83" s="17">
        <f>Data!F92</f>
        <v>1.3841698091709986E-05</v>
      </c>
      <c r="V83" s="15">
        <f t="shared" si="2"/>
        <v>38522</v>
      </c>
      <c r="W83" s="16">
        <f>Data!K92</f>
        <v>11.04772663116455</v>
      </c>
      <c r="X83" s="16">
        <f>Data!J92</f>
        <v>107.62279510498047</v>
      </c>
      <c r="Y83" s="16">
        <f>Data!L92</f>
        <v>14.372891426086426</v>
      </c>
      <c r="Z83" s="16">
        <f>Data!M92</f>
        <v>46.76877975463867</v>
      </c>
      <c r="AA83" s="16">
        <f>Data!I92</f>
        <v>0.002716096118092537</v>
      </c>
      <c r="AB83" s="16">
        <f>Data!N92</f>
        <v>179.81488037109375</v>
      </c>
      <c r="AD83" s="15">
        <f t="shared" si="3"/>
        <v>38522</v>
      </c>
      <c r="AE83" s="16">
        <f>Data!O92+Data!P92</f>
        <v>0.15085606976936106</v>
      </c>
      <c r="AF83" s="16">
        <f>Data!Q92</f>
        <v>2.243906021118164</v>
      </c>
      <c r="AG83" s="16">
        <f>Data!R92</f>
        <v>0.03169422596693039</v>
      </c>
      <c r="AH83" s="16">
        <f>Data!S92</f>
        <v>0.5849166512489319</v>
      </c>
      <c r="AI83" s="16">
        <f>Data!T92</f>
        <v>4.565521578570042E-07</v>
      </c>
      <c r="AJ83" s="16">
        <f>Data!U92</f>
        <v>3.0114293098449707</v>
      </c>
      <c r="AM83" s="16"/>
    </row>
    <row r="84" spans="15:39" ht="12.75">
      <c r="O84" s="15">
        <f>Data!B93</f>
        <v>38523</v>
      </c>
      <c r="P84" s="17">
        <f>Data!G93</f>
        <v>10.012079238891602</v>
      </c>
      <c r="Q84" s="17">
        <f>Data!H93</f>
        <v>77.78978729248047</v>
      </c>
      <c r="R84" s="17">
        <f>Data!D93+Data!E93</f>
        <v>6.536504507064819</v>
      </c>
      <c r="S84" s="17">
        <f>Data!C93</f>
        <v>5.652284622192383</v>
      </c>
      <c r="T84" s="17">
        <f>Data!F93</f>
        <v>1.3327697161003016E-05</v>
      </c>
      <c r="V84" s="15">
        <f t="shared" si="2"/>
        <v>38523</v>
      </c>
      <c r="W84" s="16">
        <f>Data!K93</f>
        <v>12.980083465576172</v>
      </c>
      <c r="X84" s="16">
        <f>Data!J93</f>
        <v>106.55088806152344</v>
      </c>
      <c r="Y84" s="16">
        <f>Data!L93</f>
        <v>16.34128189086914</v>
      </c>
      <c r="Z84" s="16">
        <f>Data!M93</f>
        <v>45.32108688354492</v>
      </c>
      <c r="AA84" s="16">
        <f>Data!I93</f>
        <v>0.002533909399062395</v>
      </c>
      <c r="AB84" s="16">
        <f>Data!N93</f>
        <v>181.19578552246094</v>
      </c>
      <c r="AD84" s="15">
        <f t="shared" si="3"/>
        <v>38523</v>
      </c>
      <c r="AE84" s="16">
        <f>Data!O93+Data!P93</f>
        <v>0.170585882733576</v>
      </c>
      <c r="AF84" s="16">
        <f>Data!Q93</f>
        <v>2.203580141067505</v>
      </c>
      <c r="AG84" s="16">
        <f>Data!R93</f>
        <v>0.03467172756791115</v>
      </c>
      <c r="AH84" s="16">
        <f>Data!S93</f>
        <v>0.567552924156189</v>
      </c>
      <c r="AI84" s="16">
        <f>Data!T93</f>
        <v>4.463881282390503E-07</v>
      </c>
      <c r="AJ84" s="16">
        <f>Data!U93</f>
        <v>2.9764537811279297</v>
      </c>
      <c r="AM84" s="16"/>
    </row>
    <row r="85" spans="15:39" ht="12.75">
      <c r="O85" s="15">
        <f>Data!B94</f>
        <v>38524</v>
      </c>
      <c r="P85" s="17">
        <f>Data!G94</f>
        <v>11.166402816772461</v>
      </c>
      <c r="Q85" s="17">
        <f>Data!H94</f>
        <v>76.01445770263672</v>
      </c>
      <c r="R85" s="17">
        <f>Data!D94+Data!E94</f>
        <v>7.16781485080719</v>
      </c>
      <c r="S85" s="17">
        <f>Data!C94</f>
        <v>5.6419782638549805</v>
      </c>
      <c r="T85" s="17">
        <f>Data!F94</f>
        <v>1.2963828339707106E-05</v>
      </c>
      <c r="V85" s="15">
        <f t="shared" si="2"/>
        <v>38524</v>
      </c>
      <c r="W85" s="16">
        <f>Data!K94</f>
        <v>14.58737850189209</v>
      </c>
      <c r="X85" s="16">
        <f>Data!J94</f>
        <v>105.36124420166016</v>
      </c>
      <c r="Y85" s="16">
        <f>Data!L94</f>
        <v>17.9195613861084</v>
      </c>
      <c r="Z85" s="16">
        <f>Data!M94</f>
        <v>45.0391731262207</v>
      </c>
      <c r="AA85" s="16">
        <f>Data!I94</f>
        <v>0.002416756469756365</v>
      </c>
      <c r="AB85" s="16">
        <f>Data!N94</f>
        <v>182.90972900390625</v>
      </c>
      <c r="AD85" s="15">
        <f t="shared" si="3"/>
        <v>38524</v>
      </c>
      <c r="AE85" s="16">
        <f>Data!O94+Data!P94</f>
        <v>0.18714405385253485</v>
      </c>
      <c r="AF85" s="16">
        <f>Data!Q94</f>
        <v>2.162824869155884</v>
      </c>
      <c r="AG85" s="16">
        <f>Data!R94</f>
        <v>0.037118058651685715</v>
      </c>
      <c r="AH85" s="16">
        <f>Data!S94</f>
        <v>0.5603431463241577</v>
      </c>
      <c r="AI85" s="16">
        <f>Data!T94</f>
        <v>4.382712006645306E-07</v>
      </c>
      <c r="AJ85" s="16">
        <f>Data!U94</f>
        <v>2.947486400604248</v>
      </c>
      <c r="AM85" s="16"/>
    </row>
    <row r="86" spans="15:39" ht="12.75">
      <c r="O86" s="15">
        <f>Data!B95</f>
        <v>38525</v>
      </c>
      <c r="P86" s="17">
        <f>Data!G95</f>
        <v>11.68613052368164</v>
      </c>
      <c r="Q86" s="17">
        <f>Data!H95</f>
        <v>75.07881927490234</v>
      </c>
      <c r="R86" s="17">
        <f>Data!D95+Data!E95</f>
        <v>7.451157450675964</v>
      </c>
      <c r="S86" s="17">
        <f>Data!C95</f>
        <v>5.774445056915283</v>
      </c>
      <c r="T86" s="17">
        <f>Data!F95</f>
        <v>1.3048566870565992E-05</v>
      </c>
      <c r="V86" s="15">
        <f t="shared" si="2"/>
        <v>38525</v>
      </c>
      <c r="W86" s="16">
        <f>Data!K95</f>
        <v>15.299664497375488</v>
      </c>
      <c r="X86" s="16">
        <f>Data!J95</f>
        <v>103.94142150878906</v>
      </c>
      <c r="Y86" s="16">
        <f>Data!L95</f>
        <v>18.62790870666504</v>
      </c>
      <c r="Z86" s="16">
        <f>Data!M95</f>
        <v>46.146575927734375</v>
      </c>
      <c r="AA86" s="16">
        <f>Data!I95</f>
        <v>0.0023930552415549755</v>
      </c>
      <c r="AB86" s="16">
        <f>Data!N95</f>
        <v>184.01795959472656</v>
      </c>
      <c r="AD86" s="15">
        <f t="shared" si="3"/>
        <v>38525</v>
      </c>
      <c r="AE86" s="16">
        <f>Data!O95+Data!P95</f>
        <v>0.19445601585903205</v>
      </c>
      <c r="AF86" s="16">
        <f>Data!Q95</f>
        <v>2.138662099838257</v>
      </c>
      <c r="AG86" s="16">
        <f>Data!R95</f>
        <v>0.038261909037828445</v>
      </c>
      <c r="AH86" s="16">
        <f>Data!S95</f>
        <v>0.5629987716674805</v>
      </c>
      <c r="AI86" s="16">
        <f>Data!T95</f>
        <v>4.4436220036914165E-07</v>
      </c>
      <c r="AJ86" s="16">
        <f>Data!U95</f>
        <v>2.9344308376312256</v>
      </c>
      <c r="AM86" s="16"/>
    </row>
    <row r="87" spans="15:39" ht="12.75">
      <c r="O87" s="15">
        <f>Data!B96</f>
        <v>38526</v>
      </c>
      <c r="P87" s="17">
        <f>Data!G96</f>
        <v>11.92151927947998</v>
      </c>
      <c r="Q87" s="17">
        <f>Data!H96</f>
        <v>74.554931640625</v>
      </c>
      <c r="R87" s="17">
        <f>Data!D96+Data!E96</f>
        <v>7.590368986129761</v>
      </c>
      <c r="S87" s="17">
        <f>Data!C96</f>
        <v>5.923718452453613</v>
      </c>
      <c r="T87" s="17">
        <f>Data!F96</f>
        <v>1.3239410691312514E-05</v>
      </c>
      <c r="V87" s="15">
        <f t="shared" si="2"/>
        <v>38526</v>
      </c>
      <c r="W87" s="16">
        <f>Data!K96</f>
        <v>15.636200904846191</v>
      </c>
      <c r="X87" s="16">
        <f>Data!J96</f>
        <v>105.44286346435547</v>
      </c>
      <c r="Y87" s="16">
        <f>Data!L96</f>
        <v>18.975919723510742</v>
      </c>
      <c r="Z87" s="16">
        <f>Data!M96</f>
        <v>47.374786376953125</v>
      </c>
      <c r="AA87" s="16">
        <f>Data!I96</f>
        <v>0.002396488096565008</v>
      </c>
      <c r="AB87" s="16">
        <f>Data!N96</f>
        <v>187.43218994140625</v>
      </c>
      <c r="AD87" s="15">
        <f t="shared" si="3"/>
        <v>38526</v>
      </c>
      <c r="AE87" s="16">
        <f>Data!O96+Data!P96</f>
        <v>0.19675221461511683</v>
      </c>
      <c r="AF87" s="16">
        <f>Data!Q96</f>
        <v>2.127605438232422</v>
      </c>
      <c r="AG87" s="16">
        <f>Data!R96</f>
        <v>0.03861324489116669</v>
      </c>
      <c r="AH87" s="16">
        <f>Data!S96</f>
        <v>0.5631387233734131</v>
      </c>
      <c r="AI87" s="16">
        <f>Data!T96</f>
        <v>4.5538985204984783E-07</v>
      </c>
      <c r="AJ87" s="16">
        <f>Data!U96</f>
        <v>2.9261560440063477</v>
      </c>
      <c r="AM87" s="16"/>
    </row>
    <row r="88" spans="15:39" ht="12.75">
      <c r="O88" s="15">
        <f>Data!B97</f>
        <v>38527</v>
      </c>
      <c r="P88" s="17">
        <f>Data!G97</f>
        <v>12.920136451721191</v>
      </c>
      <c r="Q88" s="17">
        <f>Data!H97</f>
        <v>72.90631866455078</v>
      </c>
      <c r="R88" s="17">
        <f>Data!D97+Data!E97</f>
        <v>8.164502024650574</v>
      </c>
      <c r="S88" s="17">
        <f>Data!C97</f>
        <v>5.99983024597168</v>
      </c>
      <c r="T88" s="17">
        <f>Data!F97</f>
        <v>1.1742301467165817E-05</v>
      </c>
      <c r="V88" s="15">
        <f t="shared" si="2"/>
        <v>38527</v>
      </c>
      <c r="W88" s="16">
        <f>Data!K97</f>
        <v>17.002546310424805</v>
      </c>
      <c r="X88" s="16">
        <f>Data!J97</f>
        <v>109.48226165771484</v>
      </c>
      <c r="Y88" s="16">
        <f>Data!L97</f>
        <v>20.41126251220703</v>
      </c>
      <c r="Z88" s="16">
        <f>Data!M97</f>
        <v>47.44630432128906</v>
      </c>
      <c r="AA88" s="16">
        <f>Data!I97</f>
        <v>0.002152752596884966</v>
      </c>
      <c r="AB88" s="16">
        <f>Data!N97</f>
        <v>194.34451293945312</v>
      </c>
      <c r="AD88" s="15">
        <f t="shared" si="3"/>
        <v>38527</v>
      </c>
      <c r="AE88" s="16">
        <f>Data!O97+Data!P97</f>
        <v>0.2066098522336688</v>
      </c>
      <c r="AF88" s="16">
        <f>Data!Q97</f>
        <v>2.0927841663360596</v>
      </c>
      <c r="AG88" s="16">
        <f>Data!R97</f>
        <v>0.040305245667696</v>
      </c>
      <c r="AH88" s="16">
        <f>Data!S97</f>
        <v>0.5742728114128113</v>
      </c>
      <c r="AI88" s="16">
        <f>Data!T97</f>
        <v>4.0306463233719114E-07</v>
      </c>
      <c r="AJ88" s="16">
        <f>Data!U97</f>
        <v>2.9140052795410156</v>
      </c>
      <c r="AM88" s="16"/>
    </row>
    <row r="89" spans="15:39" ht="12.75">
      <c r="O89" s="15">
        <f>Data!B98</f>
        <v>38528</v>
      </c>
      <c r="P89" s="17">
        <f>Data!G98</f>
        <v>15.137001037597656</v>
      </c>
      <c r="Q89" s="17">
        <f>Data!H98</f>
        <v>69.81198120117188</v>
      </c>
      <c r="R89" s="17">
        <f>Data!D98+Data!E98</f>
        <v>9.111826181411743</v>
      </c>
      <c r="S89" s="17">
        <f>Data!C98</f>
        <v>5.930074214935303</v>
      </c>
      <c r="T89" s="17">
        <f>Data!F98</f>
        <v>1.018693274090765E-05</v>
      </c>
      <c r="V89" s="15">
        <f t="shared" si="2"/>
        <v>38528</v>
      </c>
      <c r="W89" s="16">
        <f>Data!K98</f>
        <v>19.91573143005371</v>
      </c>
      <c r="X89" s="16">
        <f>Data!J98</f>
        <v>107.96643829345703</v>
      </c>
      <c r="Y89" s="16">
        <f>Data!L98</f>
        <v>22.779577255249023</v>
      </c>
      <c r="Z89" s="16">
        <f>Data!M98</f>
        <v>46.328617095947266</v>
      </c>
      <c r="AA89" s="16">
        <f>Data!I98</f>
        <v>0.001874770619906485</v>
      </c>
      <c r="AB89" s="16">
        <f>Data!N98</f>
        <v>196.99221801757812</v>
      </c>
      <c r="AD89" s="15">
        <f t="shared" si="3"/>
        <v>38528</v>
      </c>
      <c r="AE89" s="16">
        <f>Data!O98+Data!P98</f>
        <v>0.2333585225205752</v>
      </c>
      <c r="AF89" s="16">
        <f>Data!Q98</f>
        <v>2.012256622314453</v>
      </c>
      <c r="AG89" s="16">
        <f>Data!R98</f>
        <v>0.043850526213645935</v>
      </c>
      <c r="AH89" s="16">
        <f>Data!S98</f>
        <v>0.589716374874115</v>
      </c>
      <c r="AI89" s="16">
        <f>Data!T98</f>
        <v>3.618675350480771E-07</v>
      </c>
      <c r="AJ89" s="16">
        <f>Data!U98</f>
        <v>2.879206895828247</v>
      </c>
      <c r="AM89" s="16"/>
    </row>
    <row r="90" spans="15:39" ht="12.75">
      <c r="O90" s="15">
        <f>Data!B99</f>
        <v>38529</v>
      </c>
      <c r="P90" s="17">
        <f>Data!G99</f>
        <v>17.245786666870117</v>
      </c>
      <c r="Q90" s="17">
        <f>Data!H99</f>
        <v>66.9610595703125</v>
      </c>
      <c r="R90" s="17">
        <f>Data!D99+Data!E99</f>
        <v>9.904985070228577</v>
      </c>
      <c r="S90" s="17">
        <f>Data!C99</f>
        <v>5.878818511962891</v>
      </c>
      <c r="T90" s="17">
        <f>Data!F99</f>
        <v>8.897806765162386E-06</v>
      </c>
      <c r="V90" s="15">
        <f t="shared" si="2"/>
        <v>38529</v>
      </c>
      <c r="W90" s="16">
        <f>Data!K99</f>
        <v>22.643768310546875</v>
      </c>
      <c r="X90" s="16">
        <f>Data!J99</f>
        <v>105.5318374633789</v>
      </c>
      <c r="Y90" s="16">
        <f>Data!L99</f>
        <v>24.762468338012695</v>
      </c>
      <c r="Z90" s="16">
        <f>Data!M99</f>
        <v>45.47376251220703</v>
      </c>
      <c r="AA90" s="16">
        <f>Data!I99</f>
        <v>0.0016573158791288733</v>
      </c>
      <c r="AB90" s="16">
        <f>Data!N99</f>
        <v>198.4134521484375</v>
      </c>
      <c r="AD90" s="15">
        <f t="shared" si="3"/>
        <v>38529</v>
      </c>
      <c r="AE90" s="16">
        <f>Data!O99+Data!P99</f>
        <v>0.25861928204540163</v>
      </c>
      <c r="AF90" s="16">
        <f>Data!Q99</f>
        <v>1.936100721359253</v>
      </c>
      <c r="AG90" s="16">
        <f>Data!R99</f>
        <v>0.04673353210091591</v>
      </c>
      <c r="AH90" s="16">
        <f>Data!S99</f>
        <v>0.5953595042228699</v>
      </c>
      <c r="AI90" s="16">
        <f>Data!T99</f>
        <v>3.194365945091704E-07</v>
      </c>
      <c r="AJ90" s="16">
        <f>Data!U99</f>
        <v>2.836848497390747</v>
      </c>
      <c r="AM90" s="16"/>
    </row>
    <row r="91" spans="15:39" ht="12.75">
      <c r="O91" s="15">
        <f>Data!B100</f>
        <v>38530</v>
      </c>
      <c r="P91" s="17">
        <f>Data!G100</f>
        <v>19.214706420898438</v>
      </c>
      <c r="Q91" s="17">
        <f>Data!H100</f>
        <v>64.31961059570312</v>
      </c>
      <c r="R91" s="17">
        <f>Data!D100+Data!E100</f>
        <v>10.564302802085876</v>
      </c>
      <c r="S91" s="17">
        <f>Data!C100</f>
        <v>5.891652584075928</v>
      </c>
      <c r="T91" s="17">
        <f>Data!F100</f>
        <v>8.191870620066766E-06</v>
      </c>
      <c r="V91" s="15">
        <f t="shared" si="2"/>
        <v>38530</v>
      </c>
      <c r="W91" s="16">
        <f>Data!K100</f>
        <v>25.183048248291016</v>
      </c>
      <c r="X91" s="16">
        <f>Data!J100</f>
        <v>103.63137817382812</v>
      </c>
      <c r="Y91" s="16">
        <f>Data!L100</f>
        <v>26.4107608795166</v>
      </c>
      <c r="Z91" s="16">
        <f>Data!M100</f>
        <v>45.21855545043945</v>
      </c>
      <c r="AA91" s="16">
        <f>Data!I100</f>
        <v>0.0015033575473353267</v>
      </c>
      <c r="AB91" s="16">
        <f>Data!N100</f>
        <v>200.44522094726562</v>
      </c>
      <c r="AD91" s="15">
        <f t="shared" si="3"/>
        <v>38530</v>
      </c>
      <c r="AE91" s="16">
        <f>Data!O100+Data!P100</f>
        <v>0.28334049769182457</v>
      </c>
      <c r="AF91" s="16">
        <f>Data!Q100</f>
        <v>1.8640825748443604</v>
      </c>
      <c r="AG91" s="16">
        <f>Data!R100</f>
        <v>0.049083154648542404</v>
      </c>
      <c r="AH91" s="16">
        <f>Data!S100</f>
        <v>0.6014423370361328</v>
      </c>
      <c r="AI91" s="16">
        <f>Data!T100</f>
        <v>2.9149103397685394E-07</v>
      </c>
      <c r="AJ91" s="16">
        <f>Data!U100</f>
        <v>2.7979846000671387</v>
      </c>
      <c r="AM91" s="16"/>
    </row>
    <row r="92" spans="15:39" ht="12.75">
      <c r="O92" s="15">
        <f>Data!B101</f>
        <v>38531</v>
      </c>
      <c r="P92" s="17">
        <f>Data!G101</f>
        <v>21.265907287597656</v>
      </c>
      <c r="Q92" s="17">
        <f>Data!H101</f>
        <v>61.58689880371094</v>
      </c>
      <c r="R92" s="17">
        <f>Data!D101+Data!E101</f>
        <v>11.1877601146698</v>
      </c>
      <c r="S92" s="17">
        <f>Data!C101</f>
        <v>5.949338436126709</v>
      </c>
      <c r="T92" s="17">
        <f>Data!F101</f>
        <v>7.923983503133059E-06</v>
      </c>
      <c r="V92" s="15">
        <f t="shared" si="2"/>
        <v>38531</v>
      </c>
      <c r="W92" s="16">
        <f>Data!K101</f>
        <v>27.84416389465332</v>
      </c>
      <c r="X92" s="16">
        <f>Data!J101</f>
        <v>102.25406646728516</v>
      </c>
      <c r="Y92" s="16">
        <f>Data!L101</f>
        <v>27.969411849975586</v>
      </c>
      <c r="Z92" s="16">
        <f>Data!M101</f>
        <v>45.35196304321289</v>
      </c>
      <c r="AA92" s="16">
        <f>Data!I101</f>
        <v>0.0013951386790722609</v>
      </c>
      <c r="AB92" s="16">
        <f>Data!N101</f>
        <v>203.4210205078125</v>
      </c>
      <c r="AD92" s="15">
        <f t="shared" si="3"/>
        <v>38531</v>
      </c>
      <c r="AE92" s="16">
        <f>Data!O101+Data!P101</f>
        <v>0.31083496579230996</v>
      </c>
      <c r="AF92" s="16">
        <f>Data!Q101</f>
        <v>1.788038969039917</v>
      </c>
      <c r="AG92" s="16">
        <f>Data!R101</f>
        <v>0.051301632076501846</v>
      </c>
      <c r="AH92" s="16">
        <f>Data!S101</f>
        <v>0.6113949418067932</v>
      </c>
      <c r="AI92" s="16">
        <f>Data!T101</f>
        <v>2.707552084757481E-07</v>
      </c>
      <c r="AJ92" s="16">
        <f>Data!U101</f>
        <v>2.7615954875946045</v>
      </c>
      <c r="AM92" s="16"/>
    </row>
    <row r="93" spans="15:39" ht="12.75">
      <c r="O93" s="15">
        <f>Data!B102</f>
        <v>38532</v>
      </c>
      <c r="P93" s="17">
        <f>Data!G102</f>
        <v>23.374990463256836</v>
      </c>
      <c r="Q93" s="17">
        <f>Data!H102</f>
        <v>58.7869873046875</v>
      </c>
      <c r="R93" s="17">
        <f>Data!D102+Data!E102</f>
        <v>11.81332778930664</v>
      </c>
      <c r="S93" s="17">
        <f>Data!C102</f>
        <v>6.014273643493652</v>
      </c>
      <c r="T93" s="17">
        <f>Data!F102</f>
        <v>7.585252660646802E-06</v>
      </c>
      <c r="V93" s="15">
        <f t="shared" si="2"/>
        <v>38532</v>
      </c>
      <c r="W93" s="16">
        <f>Data!K102</f>
        <v>30.61258888244629</v>
      </c>
      <c r="X93" s="16">
        <f>Data!J102</f>
        <v>100.93448638916016</v>
      </c>
      <c r="Y93" s="16">
        <f>Data!L102</f>
        <v>29.533340454101562</v>
      </c>
      <c r="Z93" s="16">
        <f>Data!M102</f>
        <v>45.511024475097656</v>
      </c>
      <c r="AA93" s="16">
        <f>Data!I102</f>
        <v>0.0013203014386817813</v>
      </c>
      <c r="AB93" s="16">
        <f>Data!N102</f>
        <v>206.59280395507812</v>
      </c>
      <c r="AD93" s="15">
        <f t="shared" si="3"/>
        <v>38532</v>
      </c>
      <c r="AE93" s="16">
        <f>Data!O102+Data!P102</f>
        <v>0.3405083983379882</v>
      </c>
      <c r="AF93" s="16">
        <f>Data!Q102</f>
        <v>1.7093322277069092</v>
      </c>
      <c r="AG93" s="16">
        <f>Data!R102</f>
        <v>0.05346888676285744</v>
      </c>
      <c r="AH93" s="16">
        <f>Data!S102</f>
        <v>0.6243515610694885</v>
      </c>
      <c r="AI93" s="16">
        <f>Data!T102</f>
        <v>2.4635039608256193E-07</v>
      </c>
      <c r="AJ93" s="16">
        <f>Data!U102</f>
        <v>2.7276813983917236</v>
      </c>
      <c r="AM93" s="16"/>
    </row>
    <row r="94" spans="15:39" ht="12.75">
      <c r="O94" s="15">
        <f>Data!B103</f>
        <v>38533</v>
      </c>
      <c r="P94" s="17">
        <f>Data!G103</f>
        <v>25.264938354492188</v>
      </c>
      <c r="Q94" s="17">
        <f>Data!H103</f>
        <v>56.22916793823242</v>
      </c>
      <c r="R94" s="17">
        <f>Data!D103+Data!E103</f>
        <v>12.48185908794403</v>
      </c>
      <c r="S94" s="17">
        <f>Data!C103</f>
        <v>6.01339054107666</v>
      </c>
      <c r="T94" s="17">
        <f>Data!F103</f>
        <v>7.883508260420058E-06</v>
      </c>
      <c r="V94" s="15">
        <f t="shared" si="2"/>
        <v>38533</v>
      </c>
      <c r="W94" s="16">
        <f>Data!K103</f>
        <v>33.139461517333984</v>
      </c>
      <c r="X94" s="16">
        <f>Data!J103</f>
        <v>100.52938842773438</v>
      </c>
      <c r="Y94" s="16">
        <f>Data!L103</f>
        <v>31.204660415649414</v>
      </c>
      <c r="Z94" s="16">
        <f>Data!M103</f>
        <v>45.04924774169922</v>
      </c>
      <c r="AA94" s="16">
        <f>Data!I103</f>
        <v>0.0012656147591769695</v>
      </c>
      <c r="AB94" s="16">
        <f>Data!N103</f>
        <v>209.9241180419922</v>
      </c>
      <c r="AD94" s="15">
        <f t="shared" si="3"/>
        <v>38533</v>
      </c>
      <c r="AE94" s="16">
        <f>Data!O103+Data!P103</f>
        <v>0.3674527008915902</v>
      </c>
      <c r="AF94" s="16">
        <f>Data!Q103</f>
        <v>1.6375240087509155</v>
      </c>
      <c r="AG94" s="16">
        <f>Data!R103</f>
        <v>0.05572360008955002</v>
      </c>
      <c r="AH94" s="16">
        <f>Data!S103</f>
        <v>0.6347898840904236</v>
      </c>
      <c r="AI94" s="16">
        <f>Data!T103</f>
        <v>2.1449662312988949E-07</v>
      </c>
      <c r="AJ94" s="16">
        <f>Data!U103</f>
        <v>2.6955108642578125</v>
      </c>
      <c r="AM94" s="16"/>
    </row>
    <row r="95" spans="15:39" ht="12.75">
      <c r="O95" s="15">
        <f>Data!B104</f>
        <v>38534</v>
      </c>
      <c r="P95" s="17">
        <f>Data!G104</f>
        <v>26.729774475097656</v>
      </c>
      <c r="Q95" s="17">
        <f>Data!H104</f>
        <v>54.0897331237793</v>
      </c>
      <c r="R95" s="17">
        <f>Data!D104+Data!E104</f>
        <v>13.121922969818115</v>
      </c>
      <c r="S95" s="17">
        <f>Data!C104</f>
        <v>6.047939300537109</v>
      </c>
      <c r="T95" s="17">
        <f>Data!F104</f>
        <v>1.0322210982849356E-05</v>
      </c>
      <c r="V95" s="15">
        <f t="shared" si="2"/>
        <v>38534</v>
      </c>
      <c r="W95" s="16">
        <f>Data!K104</f>
        <v>35.1721305847168</v>
      </c>
      <c r="X95" s="16">
        <f>Data!J104</f>
        <v>100.89258575439453</v>
      </c>
      <c r="Y95" s="16">
        <f>Data!L104</f>
        <v>32.804840087890625</v>
      </c>
      <c r="Z95" s="16">
        <f>Data!M104</f>
        <v>44.84516525268555</v>
      </c>
      <c r="AA95" s="16">
        <f>Data!I104</f>
        <v>0.0013766870833933353</v>
      </c>
      <c r="AB95" s="16">
        <f>Data!N104</f>
        <v>213.71615600585938</v>
      </c>
      <c r="AD95" s="15">
        <f t="shared" si="3"/>
        <v>38534</v>
      </c>
      <c r="AE95" s="16">
        <f>Data!O104+Data!P104</f>
        <v>0.3868782318168087</v>
      </c>
      <c r="AF95" s="16">
        <f>Data!Q104</f>
        <v>1.577186107635498</v>
      </c>
      <c r="AG95" s="16">
        <f>Data!R104</f>
        <v>0.05793982371687889</v>
      </c>
      <c r="AH95" s="16">
        <f>Data!S104</f>
        <v>0.6455388069152832</v>
      </c>
      <c r="AI95" s="16">
        <f>Data!T104</f>
        <v>2.0291778923819948E-07</v>
      </c>
      <c r="AJ95" s="16">
        <f>Data!U104</f>
        <v>2.6675682067871094</v>
      </c>
      <c r="AM95" s="16"/>
    </row>
    <row r="96" spans="15:39" ht="12.75">
      <c r="O96" s="15">
        <f>Data!B105</f>
        <v>38535</v>
      </c>
      <c r="P96" s="17">
        <f>Data!G105</f>
        <v>28.326711654663086</v>
      </c>
      <c r="Q96" s="17">
        <f>Data!H105</f>
        <v>51.819427490234375</v>
      </c>
      <c r="R96" s="17">
        <f>Data!D105+Data!E105</f>
        <v>13.64100956916809</v>
      </c>
      <c r="S96" s="17">
        <f>Data!C105</f>
        <v>6.202395439147949</v>
      </c>
      <c r="T96" s="17">
        <f>Data!F105</f>
        <v>1.6810276065371E-05</v>
      </c>
      <c r="V96" s="15">
        <f t="shared" si="2"/>
        <v>38535</v>
      </c>
      <c r="W96" s="16">
        <f>Data!K105</f>
        <v>37.481815338134766</v>
      </c>
      <c r="X96" s="16">
        <f>Data!J105</f>
        <v>99.99320220947266</v>
      </c>
      <c r="Y96" s="16">
        <f>Data!L105</f>
        <v>34.10256576538086</v>
      </c>
      <c r="Z96" s="16">
        <f>Data!M105</f>
        <v>45.432003021240234</v>
      </c>
      <c r="AA96" s="16">
        <f>Data!I105</f>
        <v>0.0017166616162285209</v>
      </c>
      <c r="AB96" s="16">
        <f>Data!N105</f>
        <v>217.01138305664062</v>
      </c>
      <c r="AD96" s="15">
        <f t="shared" si="3"/>
        <v>38535</v>
      </c>
      <c r="AE96" s="16">
        <f>Data!O105+Data!P105</f>
        <v>0.4075567131949356</v>
      </c>
      <c r="AF96" s="16">
        <f>Data!Q105</f>
        <v>1.5123367309570312</v>
      </c>
      <c r="AG96" s="16">
        <f>Data!R105</f>
        <v>0.06019855663180351</v>
      </c>
      <c r="AH96" s="16">
        <f>Data!S105</f>
        <v>0.667102575302124</v>
      </c>
      <c r="AI96" s="16">
        <f>Data!T105</f>
        <v>2.1311998921191844E-07</v>
      </c>
      <c r="AJ96" s="16">
        <f>Data!U105</f>
        <v>2.6472198963165283</v>
      </c>
      <c r="AM96" s="16"/>
    </row>
    <row r="97" spans="15:39" ht="12.75">
      <c r="O97" s="15">
        <f>Data!B106</f>
        <v>38536</v>
      </c>
      <c r="P97" s="17">
        <f>Data!G106</f>
        <v>30.01357078552246</v>
      </c>
      <c r="Q97" s="17">
        <f>Data!H106</f>
        <v>49.6175422668457</v>
      </c>
      <c r="R97" s="17">
        <f>Data!D106+Data!E106</f>
        <v>14.003032326698303</v>
      </c>
      <c r="S97" s="17">
        <f>Data!C106</f>
        <v>6.35549783706665</v>
      </c>
      <c r="T97" s="17">
        <f>Data!F106</f>
        <v>2.8519438274088316E-05</v>
      </c>
      <c r="V97" s="15">
        <f t="shared" si="2"/>
        <v>38536</v>
      </c>
      <c r="W97" s="16">
        <f>Data!K106</f>
        <v>40.00653076171875</v>
      </c>
      <c r="X97" s="16">
        <f>Data!J106</f>
        <v>98.75659942626953</v>
      </c>
      <c r="Y97" s="16">
        <f>Data!L106</f>
        <v>35.007633209228516</v>
      </c>
      <c r="Z97" s="16">
        <f>Data!M106</f>
        <v>46.04087448120117</v>
      </c>
      <c r="AA97" s="16">
        <f>Data!I106</f>
        <v>0.0023277460131794214</v>
      </c>
      <c r="AB97" s="16">
        <f>Data!N106</f>
        <v>219.81402587890625</v>
      </c>
      <c r="AD97" s="15">
        <f t="shared" si="3"/>
        <v>38536</v>
      </c>
      <c r="AE97" s="16">
        <f>Data!O106+Data!P106</f>
        <v>0.43836990731506376</v>
      </c>
      <c r="AF97" s="16">
        <f>Data!Q106</f>
        <v>1.4491158723831177</v>
      </c>
      <c r="AG97" s="16">
        <f>Data!R106</f>
        <v>0.06236804649233818</v>
      </c>
      <c r="AH97" s="16">
        <f>Data!S106</f>
        <v>0.6918178200721741</v>
      </c>
      <c r="AI97" s="16">
        <f>Data!T106</f>
        <v>2.5013429194586934E-07</v>
      </c>
      <c r="AJ97" s="16">
        <f>Data!U106</f>
        <v>2.6416971683502197</v>
      </c>
      <c r="AM97" s="16"/>
    </row>
    <row r="98" spans="15:39" ht="12.75">
      <c r="O98" s="15">
        <f>Data!B107</f>
        <v>38537</v>
      </c>
      <c r="P98" s="17">
        <f>Data!G107</f>
        <v>31.683197021484375</v>
      </c>
      <c r="Q98" s="17">
        <f>Data!H107</f>
        <v>47.52705764770508</v>
      </c>
      <c r="R98" s="17">
        <f>Data!D107+Data!E107</f>
        <v>14.271222352981567</v>
      </c>
      <c r="S98" s="17">
        <f>Data!C107</f>
        <v>6.508182525634766</v>
      </c>
      <c r="T98" s="17">
        <f>Data!F107</f>
        <v>4.690927016781643E-05</v>
      </c>
      <c r="V98" s="15">
        <f t="shared" si="2"/>
        <v>38537</v>
      </c>
      <c r="W98" s="16">
        <f>Data!K107</f>
        <v>42.529151916503906</v>
      </c>
      <c r="X98" s="16">
        <f>Data!J107</f>
        <v>97.94490051269531</v>
      </c>
      <c r="Y98" s="16">
        <f>Data!L107</f>
        <v>35.67811584472656</v>
      </c>
      <c r="Z98" s="16">
        <f>Data!M107</f>
        <v>46.79290771484375</v>
      </c>
      <c r="AA98" s="16">
        <f>Data!I107</f>
        <v>0.0033054291270673275</v>
      </c>
      <c r="AB98" s="16">
        <f>Data!N107</f>
        <v>222.94842529296875</v>
      </c>
      <c r="AD98" s="15">
        <f t="shared" si="3"/>
        <v>38537</v>
      </c>
      <c r="AE98" s="16">
        <f>Data!O107+Data!P107</f>
        <v>0.4845856795218424</v>
      </c>
      <c r="AF98" s="16">
        <f>Data!Q107</f>
        <v>1.388672113418579</v>
      </c>
      <c r="AG98" s="16">
        <f>Data!R107</f>
        <v>0.0642109140753746</v>
      </c>
      <c r="AH98" s="16">
        <f>Data!S107</f>
        <v>0.7109942436218262</v>
      </c>
      <c r="AI98" s="16">
        <f>Data!T107</f>
        <v>3.5517908258952957E-07</v>
      </c>
      <c r="AJ98" s="16">
        <f>Data!U107</f>
        <v>2.64848256111145</v>
      </c>
      <c r="AM98" s="16"/>
    </row>
    <row r="99" spans="15:39" ht="12.75">
      <c r="O99" s="15">
        <f>Data!B108</f>
        <v>38538</v>
      </c>
      <c r="P99" s="17">
        <f>Data!G108</f>
        <v>33.406490325927734</v>
      </c>
      <c r="Q99" s="17">
        <f>Data!H108</f>
        <v>45.49468994140625</v>
      </c>
      <c r="R99" s="17">
        <f>Data!D108+Data!E108</f>
        <v>14.471956014633179</v>
      </c>
      <c r="S99" s="17">
        <f>Data!C108</f>
        <v>6.61655330657959</v>
      </c>
      <c r="T99" s="17">
        <f>Data!F108</f>
        <v>7.388184167211875E-05</v>
      </c>
      <c r="V99" s="15">
        <f t="shared" si="2"/>
        <v>38538</v>
      </c>
      <c r="W99" s="16">
        <f>Data!K108</f>
        <v>45.06852340698242</v>
      </c>
      <c r="X99" s="16">
        <f>Data!J108</f>
        <v>96.73453521728516</v>
      </c>
      <c r="Y99" s="16">
        <f>Data!L108</f>
        <v>36.179954528808594</v>
      </c>
      <c r="Z99" s="16">
        <f>Data!M108</f>
        <v>47.28059005737305</v>
      </c>
      <c r="AA99" s="16">
        <f>Data!I108</f>
        <v>0.0047155399806797504</v>
      </c>
      <c r="AB99" s="16">
        <f>Data!N108</f>
        <v>225.26834106445312</v>
      </c>
      <c r="AD99" s="15">
        <f t="shared" si="3"/>
        <v>38538</v>
      </c>
      <c r="AE99" s="16">
        <f>Data!O108+Data!P108</f>
        <v>0.5383023016547668</v>
      </c>
      <c r="AF99" s="16">
        <f>Data!Q108</f>
        <v>1.3298449516296387</v>
      </c>
      <c r="AG99" s="16">
        <f>Data!R108</f>
        <v>0.06591062992811203</v>
      </c>
      <c r="AH99" s="16">
        <f>Data!S108</f>
        <v>0.7243168950080872</v>
      </c>
      <c r="AI99" s="16">
        <f>Data!T108</f>
        <v>5.381984351515712E-07</v>
      </c>
      <c r="AJ99" s="16">
        <f>Data!U108</f>
        <v>2.6583943367004395</v>
      </c>
      <c r="AM99" s="16"/>
    </row>
    <row r="100" spans="15:39" ht="12.75">
      <c r="O100" s="15">
        <f>Data!B109</f>
        <v>38539</v>
      </c>
      <c r="P100" s="17">
        <f>Data!G109</f>
        <v>34.96732711791992</v>
      </c>
      <c r="Q100" s="17">
        <f>Data!H109</f>
        <v>43.75157165527344</v>
      </c>
      <c r="R100" s="17">
        <f>Data!D109+Data!E109</f>
        <v>14.556869983673096</v>
      </c>
      <c r="S100" s="17">
        <f>Data!C109</f>
        <v>6.714113235473633</v>
      </c>
      <c r="T100" s="17">
        <f>Data!F109</f>
        <v>0.00011312269634800032</v>
      </c>
      <c r="V100" s="15">
        <f t="shared" si="2"/>
        <v>38539</v>
      </c>
      <c r="W100" s="16">
        <f>Data!K109</f>
        <v>47.3071174621582</v>
      </c>
      <c r="X100" s="16">
        <f>Data!J109</f>
        <v>95.01862335205078</v>
      </c>
      <c r="Y100" s="16">
        <f>Data!L109</f>
        <v>36.392234802246094</v>
      </c>
      <c r="Z100" s="16">
        <f>Data!M109</f>
        <v>47.770477294921875</v>
      </c>
      <c r="AA100" s="16">
        <f>Data!I109</f>
        <v>0.0066510774195194244</v>
      </c>
      <c r="AB100" s="16">
        <f>Data!N109</f>
        <v>226.49514770507812</v>
      </c>
      <c r="AD100" s="15">
        <f t="shared" si="3"/>
        <v>38539</v>
      </c>
      <c r="AE100" s="16">
        <f>Data!O109+Data!P109</f>
        <v>0.5826648044603644</v>
      </c>
      <c r="AF100" s="16">
        <f>Data!Q109</f>
        <v>1.2793773412704468</v>
      </c>
      <c r="AG100" s="16">
        <f>Data!R109</f>
        <v>0.06753407418727875</v>
      </c>
      <c r="AH100" s="16">
        <f>Data!S109</f>
        <v>0.7343828678131104</v>
      </c>
      <c r="AI100" s="16">
        <f>Data!T109</f>
        <v>8.562690254620975E-07</v>
      </c>
      <c r="AJ100" s="16">
        <f>Data!U109</f>
        <v>2.66398549079895</v>
      </c>
      <c r="AM100" s="16"/>
    </row>
    <row r="101" spans="15:39" ht="12.75">
      <c r="O101" s="15">
        <f>Data!B110</f>
        <v>38540</v>
      </c>
      <c r="P101" s="17">
        <f>Data!G110</f>
        <v>36.65038299560547</v>
      </c>
      <c r="Q101" s="17">
        <f>Data!H110</f>
        <v>41.866024017333984</v>
      </c>
      <c r="R101" s="17">
        <f>Data!D110+Data!E110</f>
        <v>14.626506686210632</v>
      </c>
      <c r="S101" s="17">
        <f>Data!C110</f>
        <v>6.847203254699707</v>
      </c>
      <c r="T101" s="17">
        <f>Data!F110</f>
        <v>0.00017197489796672016</v>
      </c>
      <c r="V101" s="15">
        <f t="shared" si="2"/>
        <v>38540</v>
      </c>
      <c r="W101" s="16">
        <f>Data!K110</f>
        <v>49.695106506347656</v>
      </c>
      <c r="X101" s="16">
        <f>Data!J110</f>
        <v>92.60941314697266</v>
      </c>
      <c r="Y101" s="16">
        <f>Data!L110</f>
        <v>36.566307067871094</v>
      </c>
      <c r="Z101" s="16">
        <f>Data!M110</f>
        <v>48.52928924560547</v>
      </c>
      <c r="AA101" s="16">
        <f>Data!I110</f>
        <v>0.00937611237168312</v>
      </c>
      <c r="AB101" s="16">
        <f>Data!N110</f>
        <v>227.40957641601562</v>
      </c>
      <c r="AD101" s="15">
        <f t="shared" si="3"/>
        <v>38540</v>
      </c>
      <c r="AE101" s="16">
        <f>Data!O110+Data!P110</f>
        <v>0.6194007022349979</v>
      </c>
      <c r="AF101" s="16">
        <f>Data!Q110</f>
        <v>1.2245830297470093</v>
      </c>
      <c r="AG101" s="16">
        <f>Data!R110</f>
        <v>0.0693555623292923</v>
      </c>
      <c r="AH101" s="16">
        <f>Data!S110</f>
        <v>0.7483031153678894</v>
      </c>
      <c r="AI101" s="16">
        <f>Data!T110</f>
        <v>1.3664296147908317E-06</v>
      </c>
      <c r="AJ101" s="16">
        <f>Data!U110</f>
        <v>2.661674976348877</v>
      </c>
      <c r="AM101" s="16"/>
    </row>
    <row r="102" spans="15:39" ht="12.75">
      <c r="O102" s="15">
        <f>Data!B111</f>
        <v>38541</v>
      </c>
      <c r="P102" s="17">
        <f>Data!G111</f>
        <v>38.64276885986328</v>
      </c>
      <c r="Q102" s="17">
        <f>Data!H111</f>
        <v>39.649593353271484</v>
      </c>
      <c r="R102" s="17">
        <f>Data!D111+Data!E111</f>
        <v>14.71828031539917</v>
      </c>
      <c r="S102" s="17">
        <f>Data!C111</f>
        <v>6.979494094848633</v>
      </c>
      <c r="T102" s="17">
        <f>Data!F111</f>
        <v>0.000257935025729239</v>
      </c>
      <c r="V102" s="15">
        <f t="shared" si="2"/>
        <v>38541</v>
      </c>
      <c r="W102" s="16">
        <f>Data!K111</f>
        <v>52.54918670654297</v>
      </c>
      <c r="X102" s="16">
        <f>Data!J111</f>
        <v>89.35157775878906</v>
      </c>
      <c r="Y102" s="16">
        <f>Data!L111</f>
        <v>36.79573059082031</v>
      </c>
      <c r="Z102" s="16">
        <f>Data!M111</f>
        <v>49.21698760986328</v>
      </c>
      <c r="AA102" s="16">
        <f>Data!I111</f>
        <v>0.013187311589717865</v>
      </c>
      <c r="AB102" s="16">
        <f>Data!N111</f>
        <v>227.9267120361328</v>
      </c>
      <c r="AD102" s="15">
        <f t="shared" si="3"/>
        <v>38541</v>
      </c>
      <c r="AE102" s="16">
        <f>Data!O111+Data!P111</f>
        <v>0.6547804618312512</v>
      </c>
      <c r="AF102" s="16">
        <f>Data!Q111</f>
        <v>1.1600003242492676</v>
      </c>
      <c r="AG102" s="16">
        <f>Data!R111</f>
        <v>0.07113379240036011</v>
      </c>
      <c r="AH102" s="16">
        <f>Data!S111</f>
        <v>0.7676628828048706</v>
      </c>
      <c r="AI102" s="16">
        <f>Data!T111</f>
        <v>2.131862856913358E-06</v>
      </c>
      <c r="AJ102" s="16">
        <f>Data!U111</f>
        <v>2.653613328933716</v>
      </c>
      <c r="AM102" s="16"/>
    </row>
    <row r="103" spans="15:39" ht="12.75">
      <c r="O103" s="15">
        <f>Data!B112</f>
        <v>38542</v>
      </c>
      <c r="P103" s="17">
        <f>Data!G112</f>
        <v>40.50898742675781</v>
      </c>
      <c r="Q103" s="17">
        <f>Data!H112</f>
        <v>37.72011947631836</v>
      </c>
      <c r="R103" s="17">
        <f>Data!D112+Data!E112</f>
        <v>14.62352728843689</v>
      </c>
      <c r="S103" s="17">
        <f>Data!C112</f>
        <v>7.137209415435791</v>
      </c>
      <c r="T103" s="17">
        <f>Data!F112</f>
        <v>0.00037558467010967433</v>
      </c>
      <c r="V103" s="15">
        <f t="shared" si="2"/>
        <v>38542</v>
      </c>
      <c r="W103" s="16">
        <f>Data!K112</f>
        <v>55.28620529174805</v>
      </c>
      <c r="X103" s="16">
        <f>Data!J112</f>
        <v>86.6737060546875</v>
      </c>
      <c r="Y103" s="16">
        <f>Data!L112</f>
        <v>36.55884552001953</v>
      </c>
      <c r="Z103" s="16">
        <f>Data!M112</f>
        <v>50.08708190917969</v>
      </c>
      <c r="AA103" s="16">
        <f>Data!I112</f>
        <v>0.018314151093363762</v>
      </c>
      <c r="AB103" s="16">
        <f>Data!N112</f>
        <v>228.62420654296875</v>
      </c>
      <c r="AD103" s="15">
        <f t="shared" si="3"/>
        <v>38542</v>
      </c>
      <c r="AE103" s="16">
        <f>Data!O112+Data!P112</f>
        <v>0.6843171529253596</v>
      </c>
      <c r="AF103" s="16">
        <f>Data!Q112</f>
        <v>1.1037853956222534</v>
      </c>
      <c r="AG103" s="16">
        <f>Data!R112</f>
        <v>0.07160764187574387</v>
      </c>
      <c r="AH103" s="16">
        <f>Data!S112</f>
        <v>0.7881061434745789</v>
      </c>
      <c r="AI103" s="16">
        <f>Data!T112</f>
        <v>3.284483000243199E-06</v>
      </c>
      <c r="AJ103" s="16">
        <f>Data!U112</f>
        <v>2.647847890853882</v>
      </c>
      <c r="AM103" s="16"/>
    </row>
    <row r="104" spans="15:39" ht="12.75">
      <c r="O104" s="15">
        <f>Data!B113</f>
        <v>38543</v>
      </c>
      <c r="P104" s="17">
        <f>Data!G113</f>
        <v>42.204532623291016</v>
      </c>
      <c r="Q104" s="17">
        <f>Data!H113</f>
        <v>36.172672271728516</v>
      </c>
      <c r="R104" s="17">
        <f>Data!D113+Data!E113</f>
        <v>14.325307369232178</v>
      </c>
      <c r="S104" s="17">
        <f>Data!C113</f>
        <v>7.286828517913818</v>
      </c>
      <c r="T104" s="17">
        <f>Data!F113</f>
        <v>0.0005410892190411687</v>
      </c>
      <c r="V104" s="15">
        <f t="shared" si="2"/>
        <v>38543</v>
      </c>
      <c r="W104" s="16">
        <f>Data!K113</f>
        <v>57.82853698730469</v>
      </c>
      <c r="X104" s="16">
        <f>Data!J113</f>
        <v>85.03121948242188</v>
      </c>
      <c r="Y104" s="16">
        <f>Data!L113</f>
        <v>35.81329345703125</v>
      </c>
      <c r="Z104" s="16">
        <f>Data!M113</f>
        <v>50.86204147338867</v>
      </c>
      <c r="AA104" s="16">
        <f>Data!I113</f>
        <v>0.025251813232898712</v>
      </c>
      <c r="AB104" s="16">
        <f>Data!N113</f>
        <v>229.5603790283203</v>
      </c>
      <c r="AD104" s="15">
        <f t="shared" si="3"/>
        <v>38543</v>
      </c>
      <c r="AE104" s="16">
        <f>Data!O113+Data!P113</f>
        <v>0.7087791719968664</v>
      </c>
      <c r="AF104" s="16">
        <f>Data!Q113</f>
        <v>1.0588011741638184</v>
      </c>
      <c r="AG104" s="16">
        <f>Data!R113</f>
        <v>0.07059390842914581</v>
      </c>
      <c r="AH104" s="16">
        <f>Data!S113</f>
        <v>0.80795818567276</v>
      </c>
      <c r="AI104" s="16">
        <f>Data!T113</f>
        <v>5.061493084212998E-06</v>
      </c>
      <c r="AJ104" s="16">
        <f>Data!U113</f>
        <v>2.6461691856384277</v>
      </c>
      <c r="AM104" s="16"/>
    </row>
    <row r="105" spans="15:39" ht="12.75">
      <c r="O105" s="15">
        <f>Data!B114</f>
        <v>38544</v>
      </c>
      <c r="P105" s="17">
        <f>Data!G114</f>
        <v>43.76020050048828</v>
      </c>
      <c r="Q105" s="17">
        <f>Data!H114</f>
        <v>34.86043167114258</v>
      </c>
      <c r="R105" s="17">
        <f>Data!D114+Data!E114</f>
        <v>13.929106712341309</v>
      </c>
      <c r="S105" s="17">
        <f>Data!C114</f>
        <v>7.439123153686523</v>
      </c>
      <c r="T105" s="17">
        <f>Data!F114</f>
        <v>0.0007459044572897255</v>
      </c>
      <c r="V105" s="15">
        <f t="shared" si="2"/>
        <v>38544</v>
      </c>
      <c r="W105" s="16">
        <f>Data!K114</f>
        <v>60.192142486572266</v>
      </c>
      <c r="X105" s="16">
        <f>Data!J114</f>
        <v>83.30587768554688</v>
      </c>
      <c r="Y105" s="16">
        <f>Data!L114</f>
        <v>34.822784423828125</v>
      </c>
      <c r="Z105" s="16">
        <f>Data!M114</f>
        <v>51.619346618652344</v>
      </c>
      <c r="AA105" s="16">
        <f>Data!I114</f>
        <v>0.03371305763721466</v>
      </c>
      <c r="AB105" s="16">
        <f>Data!N114</f>
        <v>229.97393798828125</v>
      </c>
      <c r="AD105" s="15">
        <f t="shared" si="3"/>
        <v>38544</v>
      </c>
      <c r="AE105" s="16">
        <f>Data!O114+Data!P114</f>
        <v>0.7293048517603893</v>
      </c>
      <c r="AF105" s="16">
        <f>Data!Q114</f>
        <v>1.0206820964813232</v>
      </c>
      <c r="AG105" s="16">
        <f>Data!R114</f>
        <v>0.06861630827188492</v>
      </c>
      <c r="AH105" s="16">
        <f>Data!S114</f>
        <v>0.8277665376663208</v>
      </c>
      <c r="AI105" s="16">
        <f>Data!T114</f>
        <v>7.458505933755077E-06</v>
      </c>
      <c r="AJ105" s="16">
        <f>Data!U114</f>
        <v>2.6464123725891113</v>
      </c>
      <c r="AM105" s="16"/>
    </row>
    <row r="106" spans="15:39" ht="12.75">
      <c r="O106" s="15">
        <f>Data!B115</f>
        <v>38545</v>
      </c>
      <c r="P106" s="17">
        <f>Data!G115</f>
        <v>45.36759948730469</v>
      </c>
      <c r="Q106" s="17">
        <f>Data!H115</f>
        <v>33.47686767578125</v>
      </c>
      <c r="R106" s="17">
        <f>Data!D115+Data!E115</f>
        <v>13.533357501029968</v>
      </c>
      <c r="S106" s="17">
        <f>Data!C115</f>
        <v>7.610709190368652</v>
      </c>
      <c r="T106" s="17">
        <f>Data!F115</f>
        <v>0.0009695392218418419</v>
      </c>
      <c r="V106" s="15">
        <f t="shared" si="2"/>
        <v>38545</v>
      </c>
      <c r="W106" s="16">
        <f>Data!K115</f>
        <v>62.61699676513672</v>
      </c>
      <c r="X106" s="16">
        <f>Data!J115</f>
        <v>80.18313598632812</v>
      </c>
      <c r="Y106" s="16">
        <f>Data!L115</f>
        <v>33.833396911621094</v>
      </c>
      <c r="Z106" s="16">
        <f>Data!M115</f>
        <v>52.465599060058594</v>
      </c>
      <c r="AA106" s="16">
        <f>Data!I115</f>
        <v>0.04293130710721016</v>
      </c>
      <c r="AB106" s="16">
        <f>Data!N115</f>
        <v>229.1421661376953</v>
      </c>
      <c r="AD106" s="15">
        <f t="shared" si="3"/>
        <v>38545</v>
      </c>
      <c r="AE106" s="16">
        <f>Data!O115+Data!P115</f>
        <v>0.7491264876152854</v>
      </c>
      <c r="AF106" s="16">
        <f>Data!Q115</f>
        <v>0.9803794622421265</v>
      </c>
      <c r="AG106" s="16">
        <f>Data!R115</f>
        <v>0.06627010554075241</v>
      </c>
      <c r="AH106" s="16">
        <f>Data!S115</f>
        <v>0.8497164845466614</v>
      </c>
      <c r="AI106" s="16">
        <f>Data!T115</f>
        <v>1.0010318874265067E-05</v>
      </c>
      <c r="AJ106" s="16">
        <f>Data!U115</f>
        <v>2.6455564498901367</v>
      </c>
      <c r="AM106" s="16"/>
    </row>
    <row r="107" spans="15:39" ht="12.75">
      <c r="O107" s="15">
        <f>Data!B116</f>
        <v>38546</v>
      </c>
      <c r="P107" s="17">
        <f>Data!G116</f>
        <v>47.0379638671875</v>
      </c>
      <c r="Q107" s="17">
        <f>Data!H116</f>
        <v>32.07330322265625</v>
      </c>
      <c r="R107" s="17">
        <f>Data!D116+Data!E116</f>
        <v>13.10755968093872</v>
      </c>
      <c r="S107" s="17">
        <f>Data!C116</f>
        <v>7.7694621086120605</v>
      </c>
      <c r="T107" s="17">
        <f>Data!F116</f>
        <v>0.0011741952039301395</v>
      </c>
      <c r="V107" s="15">
        <f t="shared" si="2"/>
        <v>38546</v>
      </c>
      <c r="W107" s="16">
        <f>Data!K116</f>
        <v>65.11688232421875</v>
      </c>
      <c r="X107" s="16">
        <f>Data!J116</f>
        <v>76.32184600830078</v>
      </c>
      <c r="Y107" s="16">
        <f>Data!L116</f>
        <v>32.768898010253906</v>
      </c>
      <c r="Z107" s="16">
        <f>Data!M116</f>
        <v>53.125972747802734</v>
      </c>
      <c r="AA107" s="16">
        <f>Data!I116</f>
        <v>0.051547061651945114</v>
      </c>
      <c r="AB107" s="16">
        <f>Data!N116</f>
        <v>227.38526916503906</v>
      </c>
      <c r="AD107" s="15">
        <f t="shared" si="3"/>
        <v>38546</v>
      </c>
      <c r="AE107" s="16">
        <f>Data!O116+Data!P116</f>
        <v>0.7680090726353228</v>
      </c>
      <c r="AF107" s="16">
        <f>Data!Q116</f>
        <v>0.939490556716919</v>
      </c>
      <c r="AG107" s="16">
        <f>Data!R116</f>
        <v>0.0635358989238739</v>
      </c>
      <c r="AH107" s="16">
        <f>Data!S116</f>
        <v>0.8725422620773315</v>
      </c>
      <c r="AI107" s="16">
        <f>Data!T116</f>
        <v>1.2269645594642498E-05</v>
      </c>
      <c r="AJ107" s="16">
        <f>Data!U116</f>
        <v>2.6436541080474854</v>
      </c>
      <c r="AM107" s="16"/>
    </row>
    <row r="108" spans="15:39" ht="12.75">
      <c r="O108" s="15">
        <f>Data!B117</f>
        <v>38547</v>
      </c>
      <c r="P108" s="17">
        <f>Data!G117</f>
        <v>48.62428283691406</v>
      </c>
      <c r="Q108" s="17">
        <f>Data!H117</f>
        <v>30.830650329589844</v>
      </c>
      <c r="R108" s="17">
        <f>Data!D117+Data!E117</f>
        <v>12.65599274635315</v>
      </c>
      <c r="S108" s="17">
        <f>Data!C117</f>
        <v>7.877152919769287</v>
      </c>
      <c r="T108" s="17">
        <f>Data!F117</f>
        <v>0.0013293621595948935</v>
      </c>
      <c r="V108" s="15">
        <f t="shared" si="2"/>
        <v>38547</v>
      </c>
      <c r="W108" s="16">
        <f>Data!K117</f>
        <v>67.5009765625</v>
      </c>
      <c r="X108" s="16">
        <f>Data!J117</f>
        <v>72.83840942382812</v>
      </c>
      <c r="Y108" s="16">
        <f>Data!L117</f>
        <v>31.639978408813477</v>
      </c>
      <c r="Z108" s="16">
        <f>Data!M117</f>
        <v>53.375057220458984</v>
      </c>
      <c r="AA108" s="16">
        <f>Data!I117</f>
        <v>0.0581686906516552</v>
      </c>
      <c r="AB108" s="16">
        <f>Data!N117</f>
        <v>225.41268920898438</v>
      </c>
      <c r="AD108" s="15">
        <f t="shared" si="3"/>
        <v>38547</v>
      </c>
      <c r="AE108" s="16">
        <f>Data!O117+Data!P117</f>
        <v>0.7840251631569117</v>
      </c>
      <c r="AF108" s="16">
        <f>Data!Q117</f>
        <v>0.9033200144767761</v>
      </c>
      <c r="AG108" s="16">
        <f>Data!R117</f>
        <v>0.06056908518075943</v>
      </c>
      <c r="AH108" s="16">
        <f>Data!S117</f>
        <v>0.8900027275085449</v>
      </c>
      <c r="AI108" s="16">
        <f>Data!T117</f>
        <v>1.3571085219155066E-05</v>
      </c>
      <c r="AJ108" s="16">
        <f>Data!U117</f>
        <v>2.6379945278167725</v>
      </c>
      <c r="AM108" s="16"/>
    </row>
    <row r="109" spans="15:39" ht="12.75">
      <c r="O109" s="15">
        <f>Data!B118</f>
        <v>38548</v>
      </c>
      <c r="P109" s="17">
        <f>Data!G118</f>
        <v>50.26815414428711</v>
      </c>
      <c r="Q109" s="17">
        <f>Data!H118</f>
        <v>29.590190887451172</v>
      </c>
      <c r="R109" s="17">
        <f>Data!D118+Data!E118</f>
        <v>12.192284941673279</v>
      </c>
      <c r="S109" s="17">
        <f>Data!C118</f>
        <v>7.937187671661377</v>
      </c>
      <c r="T109" s="17">
        <f>Data!F118</f>
        <v>0.0014404524117708206</v>
      </c>
      <c r="V109" s="15">
        <f t="shared" si="2"/>
        <v>38548</v>
      </c>
      <c r="W109" s="16">
        <f>Data!K118</f>
        <v>69.99433135986328</v>
      </c>
      <c r="X109" s="16">
        <f>Data!J118</f>
        <v>69.80033874511719</v>
      </c>
      <c r="Y109" s="16">
        <f>Data!L118</f>
        <v>30.480716705322266</v>
      </c>
      <c r="Z109" s="16">
        <f>Data!M118</f>
        <v>53.22324752807617</v>
      </c>
      <c r="AA109" s="16">
        <f>Data!I118</f>
        <v>0.0632583275437355</v>
      </c>
      <c r="AB109" s="16">
        <f>Data!N118</f>
        <v>223.56198120117188</v>
      </c>
      <c r="AD109" s="15">
        <f t="shared" si="3"/>
        <v>38548</v>
      </c>
      <c r="AE109" s="16">
        <f>Data!O118+Data!P118</f>
        <v>0.7992374803870916</v>
      </c>
      <c r="AF109" s="16">
        <f>Data!Q118</f>
        <v>0.8671895265579224</v>
      </c>
      <c r="AG109" s="16">
        <f>Data!R118</f>
        <v>0.05782713368535042</v>
      </c>
      <c r="AH109" s="16">
        <f>Data!S118</f>
        <v>0.9016328454017639</v>
      </c>
      <c r="AI109" s="16">
        <f>Data!T118</f>
        <v>1.430276552127907E-05</v>
      </c>
      <c r="AJ109" s="16">
        <f>Data!U118</f>
        <v>2.625959873199463</v>
      </c>
      <c r="AM109" s="16"/>
    </row>
    <row r="110" spans="15:39" ht="12.75">
      <c r="O110" s="15">
        <f>Data!B119</f>
        <v>38549</v>
      </c>
      <c r="P110" s="17">
        <f>Data!G119</f>
        <v>51.89589309692383</v>
      </c>
      <c r="Q110" s="17">
        <f>Data!H119</f>
        <v>28.352893829345703</v>
      </c>
      <c r="R110" s="17">
        <f>Data!D119+Data!E119</f>
        <v>11.758883953094482</v>
      </c>
      <c r="S110" s="17">
        <f>Data!C119</f>
        <v>7.979976654052734</v>
      </c>
      <c r="T110" s="17">
        <f>Data!F119</f>
        <v>0.0015153163112699986</v>
      </c>
      <c r="V110" s="15">
        <f t="shared" si="2"/>
        <v>38549</v>
      </c>
      <c r="W110" s="16">
        <f>Data!K119</f>
        <v>72.46092224121094</v>
      </c>
      <c r="X110" s="16">
        <f>Data!J119</f>
        <v>67.37361145019531</v>
      </c>
      <c r="Y110" s="16">
        <f>Data!L119</f>
        <v>29.397218704223633</v>
      </c>
      <c r="Z110" s="16">
        <f>Data!M119</f>
        <v>52.9083366394043</v>
      </c>
      <c r="AA110" s="16">
        <f>Data!I119</f>
        <v>0.06733410805463791</v>
      </c>
      <c r="AB110" s="16">
        <f>Data!N119</f>
        <v>222.20755004882812</v>
      </c>
      <c r="AD110" s="15">
        <f t="shared" si="3"/>
        <v>38549</v>
      </c>
      <c r="AE110" s="16">
        <f>Data!O119+Data!P119</f>
        <v>0.8195239836350083</v>
      </c>
      <c r="AF110" s="16">
        <f>Data!Q119</f>
        <v>0.8311874270439148</v>
      </c>
      <c r="AG110" s="16">
        <f>Data!R119</f>
        <v>0.05578867718577385</v>
      </c>
      <c r="AH110" s="16">
        <f>Data!S119</f>
        <v>0.9112995862960815</v>
      </c>
      <c r="AI110" s="16">
        <f>Data!T119</f>
        <v>1.4599881978938356E-05</v>
      </c>
      <c r="AJ110" s="16">
        <f>Data!U119</f>
        <v>2.617873430252075</v>
      </c>
      <c r="AM110" s="16"/>
    </row>
    <row r="111" spans="15:39" ht="12.75">
      <c r="O111" s="15">
        <f>Data!B120</f>
        <v>38550</v>
      </c>
      <c r="P111" s="17">
        <f>Data!G120</f>
        <v>53.522823333740234</v>
      </c>
      <c r="Q111" s="17">
        <f>Data!H120</f>
        <v>26.960538864135742</v>
      </c>
      <c r="R111" s="17">
        <f>Data!D120+Data!E120</f>
        <v>11.449820518493652</v>
      </c>
      <c r="S111" s="17">
        <f>Data!C120</f>
        <v>8.054451942443848</v>
      </c>
      <c r="T111" s="17">
        <f>Data!F120</f>
        <v>0.0015822381246834993</v>
      </c>
      <c r="V111" s="15">
        <f t="shared" si="2"/>
        <v>38550</v>
      </c>
      <c r="W111" s="16">
        <f>Data!K120</f>
        <v>74.85521697998047</v>
      </c>
      <c r="X111" s="16">
        <f>Data!J120</f>
        <v>64.77302551269531</v>
      </c>
      <c r="Y111" s="16">
        <f>Data!L120</f>
        <v>28.62456512451172</v>
      </c>
      <c r="Z111" s="16">
        <f>Data!M120</f>
        <v>52.85301971435547</v>
      </c>
      <c r="AA111" s="16">
        <f>Data!I120</f>
        <v>0.07163660228252411</v>
      </c>
      <c r="AB111" s="16">
        <f>Data!N120</f>
        <v>221.1776123046875</v>
      </c>
      <c r="AD111" s="15">
        <f t="shared" si="3"/>
        <v>38550</v>
      </c>
      <c r="AE111" s="16">
        <f>Data!O120+Data!P120</f>
        <v>0.858872196637094</v>
      </c>
      <c r="AF111" s="16">
        <f>Data!Q120</f>
        <v>0.7905454039573669</v>
      </c>
      <c r="AG111" s="16">
        <f>Data!R120</f>
        <v>0.05384238064289093</v>
      </c>
      <c r="AH111" s="16">
        <f>Data!S120</f>
        <v>0.9224687218666077</v>
      </c>
      <c r="AI111" s="16">
        <f>Data!T120</f>
        <v>1.5028491361590568E-05</v>
      </c>
      <c r="AJ111" s="16">
        <f>Data!U120</f>
        <v>2.625802516937256</v>
      </c>
      <c r="AM111" s="16"/>
    </row>
    <row r="112" spans="15:39" ht="12.75">
      <c r="O112" s="15">
        <f>Data!B121</f>
        <v>38551</v>
      </c>
      <c r="P112" s="17">
        <f>Data!G121</f>
        <v>55.274452209472656</v>
      </c>
      <c r="Q112" s="17">
        <f>Data!H121</f>
        <v>25.344934463500977</v>
      </c>
      <c r="R112" s="17">
        <f>Data!D121+Data!E121</f>
        <v>11.236871480941772</v>
      </c>
      <c r="S112" s="17">
        <f>Data!C121</f>
        <v>8.13149642944336</v>
      </c>
      <c r="T112" s="17">
        <f>Data!F121</f>
        <v>0.0016929521225392818</v>
      </c>
      <c r="V112" s="15">
        <f t="shared" si="2"/>
        <v>38551</v>
      </c>
      <c r="W112" s="16">
        <f>Data!K121</f>
        <v>77.33379364013672</v>
      </c>
      <c r="X112" s="16">
        <f>Data!J121</f>
        <v>61.614131927490234</v>
      </c>
      <c r="Y112" s="16">
        <f>Data!L121</f>
        <v>28.092193603515625</v>
      </c>
      <c r="Z112" s="16">
        <f>Data!M121</f>
        <v>52.89924621582031</v>
      </c>
      <c r="AA112" s="16">
        <f>Data!I121</f>
        <v>0.07827719300985336</v>
      </c>
      <c r="AB112" s="16">
        <f>Data!N121</f>
        <v>220.0177764892578</v>
      </c>
      <c r="AD112" s="15">
        <f t="shared" si="3"/>
        <v>38551</v>
      </c>
      <c r="AE112" s="16">
        <f>Data!O121+Data!P121</f>
        <v>0.892798125743866</v>
      </c>
      <c r="AF112" s="16">
        <f>Data!Q121</f>
        <v>0.7432612180709839</v>
      </c>
      <c r="AG112" s="16">
        <f>Data!R121</f>
        <v>0.052503909915685654</v>
      </c>
      <c r="AH112" s="16">
        <f>Data!S121</f>
        <v>0.9324135780334473</v>
      </c>
      <c r="AI112" s="16">
        <f>Data!T121</f>
        <v>1.6091375073301606E-05</v>
      </c>
      <c r="AJ112" s="16">
        <f>Data!U121</f>
        <v>2.621053457260132</v>
      </c>
      <c r="AM112" s="16"/>
    </row>
    <row r="113" spans="15:39" ht="12.75">
      <c r="O113" s="15">
        <f>Data!B122</f>
        <v>38552</v>
      </c>
      <c r="P113" s="17">
        <f>Data!G122</f>
        <v>57.0650749206543</v>
      </c>
      <c r="Q113" s="17">
        <f>Data!H122</f>
        <v>23.71038818359375</v>
      </c>
      <c r="R113" s="17">
        <f>Data!D122+Data!E122</f>
        <v>11.013651728630066</v>
      </c>
      <c r="S113" s="17">
        <f>Data!C122</f>
        <v>8.198688507080078</v>
      </c>
      <c r="T113" s="17">
        <f>Data!F122</f>
        <v>0.001901905401609838</v>
      </c>
      <c r="V113" s="15">
        <f t="shared" si="2"/>
        <v>38552</v>
      </c>
      <c r="W113" s="16">
        <f>Data!K122</f>
        <v>79.81209564208984</v>
      </c>
      <c r="X113" s="16">
        <f>Data!J122</f>
        <v>58.4176025390625</v>
      </c>
      <c r="Y113" s="16">
        <f>Data!L122</f>
        <v>27.534141540527344</v>
      </c>
      <c r="Z113" s="16">
        <f>Data!M122</f>
        <v>53.057186126708984</v>
      </c>
      <c r="AA113" s="16">
        <f>Data!I122</f>
        <v>0.09072461724281311</v>
      </c>
      <c r="AB113" s="16">
        <f>Data!N122</f>
        <v>218.91180419921875</v>
      </c>
      <c r="AD113" s="15">
        <f t="shared" si="3"/>
        <v>38552</v>
      </c>
      <c r="AE113" s="16">
        <f>Data!O122+Data!P122</f>
        <v>0.9150683358311653</v>
      </c>
      <c r="AF113" s="16">
        <f>Data!Q122</f>
        <v>0.695365846157074</v>
      </c>
      <c r="AG113" s="16">
        <f>Data!R122</f>
        <v>0.051581356674432755</v>
      </c>
      <c r="AH113" s="16">
        <f>Data!S122</f>
        <v>0.9395847916603088</v>
      </c>
      <c r="AI113" s="16">
        <f>Data!T122</f>
        <v>1.8680799257708713E-05</v>
      </c>
      <c r="AJ113" s="16">
        <f>Data!U122</f>
        <v>2.601680040359497</v>
      </c>
      <c r="AM113" s="16"/>
    </row>
    <row r="114" spans="15:39" ht="12.75">
      <c r="O114" s="15">
        <f>Data!B123</f>
        <v>38553</v>
      </c>
      <c r="P114" s="17">
        <f>Data!G123</f>
        <v>58.768768310546875</v>
      </c>
      <c r="Q114" s="17">
        <f>Data!H123</f>
        <v>22.219911575317383</v>
      </c>
      <c r="R114" s="17">
        <f>Data!D123+Data!E123</f>
        <v>10.724111437797546</v>
      </c>
      <c r="S114" s="17">
        <f>Data!C123</f>
        <v>8.27481746673584</v>
      </c>
      <c r="T114" s="17">
        <f>Data!F123</f>
        <v>0.0023215063847601414</v>
      </c>
      <c r="V114" s="15">
        <f t="shared" si="2"/>
        <v>38553</v>
      </c>
      <c r="W114" s="16">
        <f>Data!K123</f>
        <v>82.1631851196289</v>
      </c>
      <c r="X114" s="16">
        <f>Data!J123</f>
        <v>55.68107604980469</v>
      </c>
      <c r="Y114" s="16">
        <f>Data!L123</f>
        <v>26.810285568237305</v>
      </c>
      <c r="Z114" s="16">
        <f>Data!M123</f>
        <v>53.450950622558594</v>
      </c>
      <c r="AA114" s="16">
        <f>Data!I123</f>
        <v>0.11580049991607666</v>
      </c>
      <c r="AB114" s="16">
        <f>Data!N123</f>
        <v>218.22132873535156</v>
      </c>
      <c r="AD114" s="15">
        <f t="shared" si="3"/>
        <v>38553</v>
      </c>
      <c r="AE114" s="16">
        <f>Data!O123+Data!P123</f>
        <v>0.932129317894578</v>
      </c>
      <c r="AF114" s="16">
        <f>Data!Q123</f>
        <v>0.6516631245613098</v>
      </c>
      <c r="AG114" s="16">
        <f>Data!R123</f>
        <v>0.050364900380373</v>
      </c>
      <c r="AH114" s="16">
        <f>Data!S123</f>
        <v>0.9466574192047119</v>
      </c>
      <c r="AI114" s="16">
        <f>Data!T123</f>
        <v>2.442804725433234E-05</v>
      </c>
      <c r="AJ114" s="16">
        <f>Data!U123</f>
        <v>2.580899238586426</v>
      </c>
      <c r="AM114" s="16"/>
    </row>
    <row r="115" spans="15:39" ht="12.75">
      <c r="O115" s="15">
        <f>Data!B124</f>
        <v>38554</v>
      </c>
      <c r="P115" s="17">
        <f>Data!G124</f>
        <v>60.36318588256836</v>
      </c>
      <c r="Q115" s="17">
        <f>Data!H124</f>
        <v>20.892614364624023</v>
      </c>
      <c r="R115" s="17">
        <f>Data!D124+Data!E124</f>
        <v>10.368946075439453</v>
      </c>
      <c r="S115" s="17">
        <f>Data!C124</f>
        <v>8.362300872802734</v>
      </c>
      <c r="T115" s="17">
        <f>Data!F124</f>
        <v>0.003098683664575219</v>
      </c>
      <c r="V115" s="15">
        <f t="shared" si="2"/>
        <v>38554</v>
      </c>
      <c r="W115" s="16">
        <f>Data!K124</f>
        <v>84.35269927978516</v>
      </c>
      <c r="X115" s="16">
        <f>Data!J124</f>
        <v>53.536956787109375</v>
      </c>
      <c r="Y115" s="16">
        <f>Data!L124</f>
        <v>25.9223690032959</v>
      </c>
      <c r="Z115" s="16">
        <f>Data!M124</f>
        <v>54.04019546508789</v>
      </c>
      <c r="AA115" s="16">
        <f>Data!I124</f>
        <v>0.16351820528507233</v>
      </c>
      <c r="AB115" s="16">
        <f>Data!N124</f>
        <v>218.01577758789062</v>
      </c>
      <c r="AD115" s="15">
        <f t="shared" si="3"/>
        <v>38554</v>
      </c>
      <c r="AE115" s="16">
        <f>Data!O124+Data!P124</f>
        <v>0.9477937892079353</v>
      </c>
      <c r="AF115" s="16">
        <f>Data!Q124</f>
        <v>0.612708568572998</v>
      </c>
      <c r="AG115" s="16">
        <f>Data!R124</f>
        <v>0.04859031364321709</v>
      </c>
      <c r="AH115" s="16">
        <f>Data!S124</f>
        <v>0.9546288251876831</v>
      </c>
      <c r="AI115" s="16">
        <f>Data!T124</f>
        <v>3.6286652175476775E-05</v>
      </c>
      <c r="AJ115" s="16">
        <f>Data!U124</f>
        <v>2.5638251304626465</v>
      </c>
      <c r="AM115" s="16"/>
    </row>
    <row r="116" spans="15:39" ht="12.75">
      <c r="O116" s="15">
        <f>Data!B125</f>
        <v>38555</v>
      </c>
      <c r="P116" s="17">
        <f>Data!G125</f>
        <v>61.79267883300781</v>
      </c>
      <c r="Q116" s="17">
        <f>Data!H125</f>
        <v>19.75078773498535</v>
      </c>
      <c r="R116" s="17">
        <f>Data!D125+Data!E125</f>
        <v>9.999221444129944</v>
      </c>
      <c r="S116" s="17">
        <f>Data!C125</f>
        <v>8.443230628967285</v>
      </c>
      <c r="T116" s="17">
        <f>Data!F125</f>
        <v>0.004411428235471249</v>
      </c>
      <c r="V116" s="15">
        <f t="shared" si="2"/>
        <v>38555</v>
      </c>
      <c r="W116" s="16">
        <f>Data!K125</f>
        <v>86.27043151855469</v>
      </c>
      <c r="X116" s="16">
        <f>Data!J125</f>
        <v>52.1103630065918</v>
      </c>
      <c r="Y116" s="16">
        <f>Data!L125</f>
        <v>24.998058319091797</v>
      </c>
      <c r="Z116" s="16">
        <f>Data!M125</f>
        <v>54.615516662597656</v>
      </c>
      <c r="AA116" s="16">
        <f>Data!I125</f>
        <v>0.24712234735488892</v>
      </c>
      <c r="AB116" s="16">
        <f>Data!N125</f>
        <v>218.2415008544922</v>
      </c>
      <c r="AD116" s="15">
        <f t="shared" si="3"/>
        <v>38555</v>
      </c>
      <c r="AE116" s="16">
        <f>Data!O125+Data!P125</f>
        <v>0.9610915556550026</v>
      </c>
      <c r="AF116" s="16">
        <f>Data!Q125</f>
        <v>0.5791918635368347</v>
      </c>
      <c r="AG116" s="16">
        <f>Data!R125</f>
        <v>0.04649209603667259</v>
      </c>
      <c r="AH116" s="16">
        <f>Data!S125</f>
        <v>0.9628085494041443</v>
      </c>
      <c r="AI116" s="16">
        <f>Data!T125</f>
        <v>5.746740862377919E-05</v>
      </c>
      <c r="AJ116" s="16">
        <f>Data!U125</f>
        <v>2.5497167110443115</v>
      </c>
      <c r="AM116" s="16"/>
    </row>
    <row r="117" spans="15:39" ht="12.75">
      <c r="O117" s="15">
        <f>Data!B126</f>
        <v>38556</v>
      </c>
      <c r="P117" s="17">
        <f>Data!G126</f>
        <v>63.10055160522461</v>
      </c>
      <c r="Q117" s="17">
        <f>Data!H126</f>
        <v>18.73515510559082</v>
      </c>
      <c r="R117" s="17">
        <f>Data!D126+Data!E126</f>
        <v>9.63746953010559</v>
      </c>
      <c r="S117" s="17">
        <f>Data!C126</f>
        <v>8.510834693908691</v>
      </c>
      <c r="T117" s="17">
        <f>Data!F126</f>
        <v>0.006459390744566917</v>
      </c>
      <c r="V117" s="15">
        <f t="shared" si="2"/>
        <v>38556</v>
      </c>
      <c r="W117" s="16">
        <f>Data!K126</f>
        <v>87.95237731933594</v>
      </c>
      <c r="X117" s="16">
        <f>Data!J126</f>
        <v>51.251129150390625</v>
      </c>
      <c r="Y117" s="16">
        <f>Data!L126</f>
        <v>24.09366798400879</v>
      </c>
      <c r="Z117" s="16">
        <f>Data!M126</f>
        <v>55.09379577636719</v>
      </c>
      <c r="AA117" s="16">
        <f>Data!I126</f>
        <v>0.38208991289138794</v>
      </c>
      <c r="AB117" s="16">
        <f>Data!N126</f>
        <v>218.77308654785156</v>
      </c>
      <c r="AD117" s="15">
        <f t="shared" si="3"/>
        <v>38556</v>
      </c>
      <c r="AE117" s="16">
        <f>Data!O126+Data!P126</f>
        <v>0.9710397943854332</v>
      </c>
      <c r="AF117" s="16">
        <f>Data!Q126</f>
        <v>0.5493903160095215</v>
      </c>
      <c r="AG117" s="16">
        <f>Data!R126</f>
        <v>0.04422701150178909</v>
      </c>
      <c r="AH117" s="16">
        <f>Data!S126</f>
        <v>0.9708258509635925</v>
      </c>
      <c r="AI117" s="16">
        <f>Data!T126</f>
        <v>9.145412332145497E-05</v>
      </c>
      <c r="AJ117" s="16">
        <f>Data!U126</f>
        <v>2.5356552600860596</v>
      </c>
      <c r="AM117" s="16"/>
    </row>
    <row r="118" spans="15:39" ht="12.75">
      <c r="O118" s="15">
        <f>Data!B127</f>
        <v>38557</v>
      </c>
      <c r="P118" s="17">
        <f>Data!G127</f>
        <v>64.28756713867188</v>
      </c>
      <c r="Q118" s="17">
        <f>Data!H127</f>
        <v>17.841096878051758</v>
      </c>
      <c r="R118" s="17">
        <f>Data!D127+Data!E127</f>
        <v>9.303888082504272</v>
      </c>
      <c r="S118" s="17">
        <f>Data!C127</f>
        <v>8.548588752746582</v>
      </c>
      <c r="T118" s="17">
        <f>Data!F127</f>
        <v>0.009331375360488892</v>
      </c>
      <c r="V118" s="15">
        <f t="shared" si="2"/>
        <v>38557</v>
      </c>
      <c r="W118" s="16">
        <f>Data!K127</f>
        <v>89.40105438232422</v>
      </c>
      <c r="X118" s="16">
        <f>Data!J127</f>
        <v>50.86210250854492</v>
      </c>
      <c r="Y118" s="16">
        <f>Data!L127</f>
        <v>23.259716033935547</v>
      </c>
      <c r="Z118" s="16">
        <f>Data!M127</f>
        <v>55.3369140625</v>
      </c>
      <c r="AA118" s="16">
        <f>Data!I127</f>
        <v>0.5786324739456177</v>
      </c>
      <c r="AB118" s="16">
        <f>Data!N127</f>
        <v>219.43841552734375</v>
      </c>
      <c r="AD118" s="15">
        <f t="shared" si="3"/>
        <v>38557</v>
      </c>
      <c r="AE118" s="16">
        <f>Data!O127+Data!P127</f>
        <v>0.9770568553358316</v>
      </c>
      <c r="AF118" s="16">
        <f>Data!Q127</f>
        <v>0.5231850147247314</v>
      </c>
      <c r="AG118" s="16">
        <f>Data!R127</f>
        <v>0.04197610542178154</v>
      </c>
      <c r="AH118" s="16">
        <f>Data!S127</f>
        <v>0.97674560546875</v>
      </c>
      <c r="AI118" s="16">
        <f>Data!T127</f>
        <v>0.00014066998846828938</v>
      </c>
      <c r="AJ118" s="16">
        <f>Data!U127</f>
        <v>2.519193649291992</v>
      </c>
      <c r="AM118" s="16"/>
    </row>
    <row r="119" spans="15:39" ht="12.75">
      <c r="O119" s="15">
        <f>Data!B128</f>
        <v>38558</v>
      </c>
      <c r="P119" s="17">
        <f>Data!G128</f>
        <v>65.26264190673828</v>
      </c>
      <c r="Q119" s="17">
        <f>Data!H128</f>
        <v>17.114160537719727</v>
      </c>
      <c r="R119" s="17">
        <f>Data!D128+Data!E128</f>
        <v>9.040467858314514</v>
      </c>
      <c r="S119" s="17">
        <f>Data!C128</f>
        <v>8.560341835021973</v>
      </c>
      <c r="T119" s="17">
        <f>Data!F128</f>
        <v>0.012806319631636143</v>
      </c>
      <c r="V119" s="15">
        <f t="shared" si="2"/>
        <v>38558</v>
      </c>
      <c r="W119" s="16">
        <f>Data!K128</f>
        <v>90.50157165527344</v>
      </c>
      <c r="X119" s="16">
        <f>Data!J128</f>
        <v>50.90959548950195</v>
      </c>
      <c r="Y119" s="16">
        <f>Data!L128</f>
        <v>22.60117530822754</v>
      </c>
      <c r="Z119" s="16">
        <f>Data!M128</f>
        <v>55.3037109375</v>
      </c>
      <c r="AA119" s="16">
        <f>Data!I128</f>
        <v>0.8268963098526001</v>
      </c>
      <c r="AB119" s="16">
        <f>Data!N128</f>
        <v>220.14291381835938</v>
      </c>
      <c r="AD119" s="15">
        <f t="shared" si="3"/>
        <v>38558</v>
      </c>
      <c r="AE119" s="16">
        <f>Data!O128+Data!P128</f>
        <v>0.9788282047957182</v>
      </c>
      <c r="AF119" s="16">
        <f>Data!Q128</f>
        <v>0.5019228458404541</v>
      </c>
      <c r="AG119" s="16">
        <f>Data!R128</f>
        <v>0.039994221180677414</v>
      </c>
      <c r="AH119" s="16">
        <f>Data!S128</f>
        <v>0.9808087348937988</v>
      </c>
      <c r="AI119" s="16">
        <f>Data!T128</f>
        <v>0.00020235612464603037</v>
      </c>
      <c r="AJ119" s="16">
        <f>Data!U128</f>
        <v>2.5018582344055176</v>
      </c>
      <c r="AM119" s="16"/>
    </row>
    <row r="120" spans="15:39" ht="12.75">
      <c r="O120" s="15">
        <f>Data!B129</f>
        <v>38559</v>
      </c>
      <c r="P120" s="17">
        <f>Data!G129</f>
        <v>66.01412200927734</v>
      </c>
      <c r="Q120" s="17">
        <f>Data!H129</f>
        <v>16.518041610717773</v>
      </c>
      <c r="R120" s="17">
        <f>Data!D129+Data!E129</f>
        <v>8.849870681762695</v>
      </c>
      <c r="S120" s="17">
        <f>Data!C129</f>
        <v>8.59182071685791</v>
      </c>
      <c r="T120" s="17">
        <f>Data!F129</f>
        <v>0.016496816650032997</v>
      </c>
      <c r="V120" s="15">
        <f t="shared" si="2"/>
        <v>38559</v>
      </c>
      <c r="W120" s="16">
        <f>Data!K129</f>
        <v>91.24729919433594</v>
      </c>
      <c r="X120" s="16">
        <f>Data!J129</f>
        <v>51.20054626464844</v>
      </c>
      <c r="Y120" s="16">
        <f>Data!L129</f>
        <v>22.12469482421875</v>
      </c>
      <c r="Z120" s="16">
        <f>Data!M129</f>
        <v>55.3979606628418</v>
      </c>
      <c r="AA120" s="16">
        <f>Data!I129</f>
        <v>1.1049420833587646</v>
      </c>
      <c r="AB120" s="16">
        <f>Data!N129</f>
        <v>221.075439453125</v>
      </c>
      <c r="AD120" s="15">
        <f t="shared" si="3"/>
        <v>38559</v>
      </c>
      <c r="AE120" s="16">
        <f>Data!O129+Data!P129</f>
        <v>0.9765363894402981</v>
      </c>
      <c r="AF120" s="16">
        <f>Data!Q129</f>
        <v>0.4845045804977417</v>
      </c>
      <c r="AG120" s="16">
        <f>Data!R129</f>
        <v>0.03829663246870041</v>
      </c>
      <c r="AH120" s="16">
        <f>Data!S129</f>
        <v>0.9850031137466431</v>
      </c>
      <c r="AI120" s="16">
        <f>Data!T129</f>
        <v>0.0002681888290680945</v>
      </c>
      <c r="AJ120" s="16">
        <f>Data!U129</f>
        <v>2.484722375869751</v>
      </c>
      <c r="AM120" s="16"/>
    </row>
    <row r="121" spans="15:39" ht="12.75">
      <c r="O121" s="15">
        <f>Data!B130</f>
        <v>38560</v>
      </c>
      <c r="P121" s="17">
        <f>Data!G130</f>
        <v>66.56898498535156</v>
      </c>
      <c r="Q121" s="17">
        <f>Data!H130</f>
        <v>16.066011428833008</v>
      </c>
      <c r="R121" s="17">
        <f>Data!D130+Data!E130</f>
        <v>8.707100629806519</v>
      </c>
      <c r="S121" s="17">
        <f>Data!C130</f>
        <v>8.627764701843262</v>
      </c>
      <c r="T121" s="17">
        <f>Data!F130</f>
        <v>0.020410815253853798</v>
      </c>
      <c r="V121" s="15">
        <f t="shared" si="2"/>
        <v>38560</v>
      </c>
      <c r="W121" s="16">
        <f>Data!K130</f>
        <v>91.69395446777344</v>
      </c>
      <c r="X121" s="16">
        <f>Data!J130</f>
        <v>52.014892578125</v>
      </c>
      <c r="Y121" s="16">
        <f>Data!L130</f>
        <v>21.76777458190918</v>
      </c>
      <c r="Z121" s="16">
        <f>Data!M130</f>
        <v>55.518218994140625</v>
      </c>
      <c r="AA121" s="16">
        <f>Data!I130</f>
        <v>1.4198229312896729</v>
      </c>
      <c r="AB121" s="16">
        <f>Data!N130</f>
        <v>222.41473388671875</v>
      </c>
      <c r="AD121" s="15">
        <f t="shared" si="3"/>
        <v>38560</v>
      </c>
      <c r="AE121" s="16">
        <f>Data!O130+Data!P130</f>
        <v>0.969955388456583</v>
      </c>
      <c r="AF121" s="16">
        <f>Data!Q130</f>
        <v>0.4713346064090729</v>
      </c>
      <c r="AG121" s="16">
        <f>Data!R130</f>
        <v>0.03684328496456146</v>
      </c>
      <c r="AH121" s="16">
        <f>Data!S130</f>
        <v>0.9911449551582336</v>
      </c>
      <c r="AI121" s="16">
        <f>Data!T130</f>
        <v>0.00033661542693153024</v>
      </c>
      <c r="AJ121" s="16">
        <f>Data!U130</f>
        <v>2.469740152359009</v>
      </c>
      <c r="AM121" s="16"/>
    </row>
    <row r="122" spans="15:39" ht="12.75">
      <c r="O122" s="15">
        <f>Data!B131</f>
        <v>38561</v>
      </c>
      <c r="P122" s="17">
        <f>Data!G131</f>
        <v>67.10298919677734</v>
      </c>
      <c r="Q122" s="17">
        <f>Data!H131</f>
        <v>15.630335807800293</v>
      </c>
      <c r="R122" s="17">
        <f>Data!D131+Data!E131</f>
        <v>8.595176219940186</v>
      </c>
      <c r="S122" s="17">
        <f>Data!C131</f>
        <v>8.636812210083008</v>
      </c>
      <c r="T122" s="17">
        <f>Data!F131</f>
        <v>0.024818776175379753</v>
      </c>
      <c r="V122" s="15">
        <f t="shared" si="2"/>
        <v>38561</v>
      </c>
      <c r="W122" s="16">
        <f>Data!K131</f>
        <v>92.12237548828125</v>
      </c>
      <c r="X122" s="16">
        <f>Data!J131</f>
        <v>52.82444763183594</v>
      </c>
      <c r="Y122" s="16">
        <f>Data!L131</f>
        <v>21.487960815429688</v>
      </c>
      <c r="Z122" s="16">
        <f>Data!M131</f>
        <v>55.42887496948242</v>
      </c>
      <c r="AA122" s="16">
        <f>Data!I131</f>
        <v>1.8021588325500488</v>
      </c>
      <c r="AB122" s="16">
        <f>Data!N131</f>
        <v>223.6658477783203</v>
      </c>
      <c r="AD122" s="15">
        <f t="shared" si="3"/>
        <v>38561</v>
      </c>
      <c r="AE122" s="16">
        <f>Data!O131+Data!P131</f>
        <v>0.9626229666173458</v>
      </c>
      <c r="AF122" s="16">
        <f>Data!Q131</f>
        <v>0.4586600959300995</v>
      </c>
      <c r="AG122" s="16">
        <f>Data!R131</f>
        <v>0.035636380314826965</v>
      </c>
      <c r="AH122" s="16">
        <f>Data!S131</f>
        <v>0.9966985583305359</v>
      </c>
      <c r="AI122" s="16">
        <f>Data!T131</f>
        <v>0.00041729307849891484</v>
      </c>
      <c r="AJ122" s="16">
        <f>Data!U131</f>
        <v>2.454165458679199</v>
      </c>
      <c r="AM122" s="16"/>
    </row>
    <row r="123" spans="15:39" ht="12.75">
      <c r="O123" s="15">
        <f>Data!B132</f>
        <v>38562</v>
      </c>
      <c r="P123" s="17">
        <f>Data!G132</f>
        <v>67.6888656616211</v>
      </c>
      <c r="Q123" s="17">
        <f>Data!H132</f>
        <v>15.141683578491211</v>
      </c>
      <c r="R123" s="17">
        <f>Data!D132+Data!E132</f>
        <v>8.504109144210815</v>
      </c>
      <c r="S123" s="17">
        <f>Data!C132</f>
        <v>8.625800132751465</v>
      </c>
      <c r="T123" s="17">
        <f>Data!F132</f>
        <v>0.029545221477746964</v>
      </c>
      <c r="V123" s="15">
        <f t="shared" si="2"/>
        <v>38562</v>
      </c>
      <c r="W123" s="16">
        <f>Data!K132</f>
        <v>92.67184448242188</v>
      </c>
      <c r="X123" s="16">
        <f>Data!J132</f>
        <v>52.99185562133789</v>
      </c>
      <c r="Y123" s="16">
        <f>Data!L132</f>
        <v>21.26028823852539</v>
      </c>
      <c r="Z123" s="16">
        <f>Data!M132</f>
        <v>55.21427536010742</v>
      </c>
      <c r="AA123" s="16">
        <f>Data!I132</f>
        <v>2.240718126296997</v>
      </c>
      <c r="AB123" s="16">
        <f>Data!N132</f>
        <v>224.3790283203125</v>
      </c>
      <c r="AD123" s="15">
        <f t="shared" si="3"/>
        <v>38562</v>
      </c>
      <c r="AE123" s="16">
        <f>Data!O132+Data!P132</f>
        <v>0.9569396637380123</v>
      </c>
      <c r="AF123" s="16">
        <f>Data!Q132</f>
        <v>0.4444168210029602</v>
      </c>
      <c r="AG123" s="16">
        <f>Data!R132</f>
        <v>0.03466539829969406</v>
      </c>
      <c r="AH123" s="16">
        <f>Data!S132</f>
        <v>0.9991039037704468</v>
      </c>
      <c r="AI123" s="16">
        <f>Data!T132</f>
        <v>0.0005089375772513449</v>
      </c>
      <c r="AJ123" s="16">
        <f>Data!U132</f>
        <v>2.435765504837036</v>
      </c>
      <c r="AM123" s="16"/>
    </row>
    <row r="124" spans="15:39" ht="12.75">
      <c r="O124" s="15">
        <f>Data!B133</f>
        <v>38563</v>
      </c>
      <c r="P124" s="17">
        <f>Data!G133</f>
        <v>68.14774322509766</v>
      </c>
      <c r="Q124" s="17">
        <f>Data!H133</f>
        <v>14.67955207824707</v>
      </c>
      <c r="R124" s="17">
        <f>Data!D133+Data!E133</f>
        <v>8.475767016410828</v>
      </c>
      <c r="S124" s="17">
        <f>Data!C133</f>
        <v>8.652750968933105</v>
      </c>
      <c r="T124" s="17">
        <f>Data!F133</f>
        <v>0.034052763134241104</v>
      </c>
      <c r="V124" s="15">
        <f t="shared" si="2"/>
        <v>38563</v>
      </c>
      <c r="W124" s="16">
        <f>Data!K133</f>
        <v>93.1219711303711</v>
      </c>
      <c r="X124" s="16">
        <f>Data!J133</f>
        <v>52.72066116333008</v>
      </c>
      <c r="Y124" s="16">
        <f>Data!L133</f>
        <v>21.189441680908203</v>
      </c>
      <c r="Z124" s="16">
        <f>Data!M133</f>
        <v>55.266510009765625</v>
      </c>
      <c r="AA124" s="16">
        <f>Data!I133</f>
        <v>2.688868761062622</v>
      </c>
      <c r="AB124" s="16">
        <f>Data!N133</f>
        <v>224.98748779296875</v>
      </c>
      <c r="AD124" s="15">
        <f t="shared" si="3"/>
        <v>38563</v>
      </c>
      <c r="AE124" s="16">
        <f>Data!O133+Data!P133</f>
        <v>0.9501681979745626</v>
      </c>
      <c r="AF124" s="16">
        <f>Data!Q133</f>
        <v>0.4309435486793518</v>
      </c>
      <c r="AG124" s="16">
        <f>Data!R133</f>
        <v>0.03410797938704491</v>
      </c>
      <c r="AH124" s="16">
        <f>Data!S133</f>
        <v>1.0026450157165527</v>
      </c>
      <c r="AI124" s="16">
        <f>Data!T133</f>
        <v>0.0005939726252108812</v>
      </c>
      <c r="AJ124" s="16">
        <f>Data!U133</f>
        <v>2.4186031818389893</v>
      </c>
      <c r="AM124" s="16"/>
    </row>
    <row r="125" spans="15:36" ht="12.75">
      <c r="O125" s="15">
        <f>Data!B134</f>
        <v>38564</v>
      </c>
      <c r="P125" s="17">
        <f>Data!G134</f>
        <v>68.60869598388672</v>
      </c>
      <c r="Q125" s="17">
        <f>Data!H134</f>
        <v>14.187540054321289</v>
      </c>
      <c r="R125" s="17">
        <f>Data!D134+Data!E134</f>
        <v>8.47434377670288</v>
      </c>
      <c r="S125" s="17">
        <f>Data!C134</f>
        <v>8.680206298828125</v>
      </c>
      <c r="T125" s="17">
        <f>Data!F134</f>
        <v>0.03894136846065521</v>
      </c>
      <c r="V125" s="15">
        <f t="shared" si="2"/>
        <v>38564</v>
      </c>
      <c r="W125" s="16">
        <f>Data!K134</f>
        <v>93.6565170288086</v>
      </c>
      <c r="X125" s="16">
        <f>Data!J134</f>
        <v>52.15591049194336</v>
      </c>
      <c r="Y125" s="16">
        <f>Data!L134</f>
        <v>21.185897827148438</v>
      </c>
      <c r="Z125" s="16">
        <f>Data!M134</f>
        <v>55.3243522644043</v>
      </c>
      <c r="AA125" s="16">
        <f>Data!I134</f>
        <v>3.202090263366699</v>
      </c>
      <c r="AB125" s="16">
        <f>Data!N134</f>
        <v>225.5247802734375</v>
      </c>
      <c r="AD125" s="15">
        <f t="shared" si="3"/>
        <v>38564</v>
      </c>
      <c r="AE125" s="16">
        <f>Data!O134+Data!P134</f>
        <v>0.9445090014487505</v>
      </c>
      <c r="AF125" s="16">
        <f>Data!Q134</f>
        <v>0.41657957434654236</v>
      </c>
      <c r="AG125" s="16">
        <f>Data!R134</f>
        <v>0.033757783472537994</v>
      </c>
      <c r="AH125" s="16">
        <f>Data!S134</f>
        <v>1.0073491334915161</v>
      </c>
      <c r="AI125" s="16">
        <f>Data!T134</f>
        <v>0.0006852210499346256</v>
      </c>
      <c r="AJ125" s="16">
        <f>Data!U134</f>
        <v>2.4030396938323975</v>
      </c>
    </row>
    <row r="126" spans="15:36" ht="12.75">
      <c r="O126" s="15">
        <f>Data!B135</f>
        <v>38565</v>
      </c>
      <c r="P126" s="17">
        <f>Data!G135</f>
        <v>69.03240966796875</v>
      </c>
      <c r="Q126" s="17">
        <f>Data!H135</f>
        <v>13.772226333618164</v>
      </c>
      <c r="R126" s="17">
        <f>Data!D135+Data!E135</f>
        <v>8.456626296043396</v>
      </c>
      <c r="S126" s="17">
        <f>Data!C135</f>
        <v>8.68445110321045</v>
      </c>
      <c r="T126" s="17">
        <f>Data!F135</f>
        <v>0.043937865644693375</v>
      </c>
      <c r="V126" s="15">
        <f t="shared" si="2"/>
        <v>38565</v>
      </c>
      <c r="W126" s="16">
        <f>Data!K135</f>
        <v>94.22052764892578</v>
      </c>
      <c r="X126" s="16">
        <f>Data!J135</f>
        <v>51.787193298339844</v>
      </c>
      <c r="Y126" s="16">
        <f>Data!L135</f>
        <v>21.14162826538086</v>
      </c>
      <c r="Z126" s="16">
        <f>Data!M135</f>
        <v>55.30649185180664</v>
      </c>
      <c r="AA126" s="16">
        <f>Data!I135</f>
        <v>3.743661403656006</v>
      </c>
      <c r="AB126" s="16">
        <f>Data!N135</f>
        <v>226.1995849609375</v>
      </c>
      <c r="AD126" s="15">
        <f t="shared" si="3"/>
        <v>38565</v>
      </c>
      <c r="AE126" s="16">
        <f>Data!O135+Data!P135</f>
        <v>0.941796600818634</v>
      </c>
      <c r="AF126" s="16">
        <f>Data!Q135</f>
        <v>0.40443333983421326</v>
      </c>
      <c r="AG126" s="16">
        <f>Data!R135</f>
        <v>0.03346281498670578</v>
      </c>
      <c r="AH126" s="16">
        <f>Data!S135</f>
        <v>1.0091781616210938</v>
      </c>
      <c r="AI126" s="16">
        <f>Data!T135</f>
        <v>0.0007790301460772753</v>
      </c>
      <c r="AJ126" s="16">
        <f>Data!U135</f>
        <v>2.3898067474365234</v>
      </c>
    </row>
    <row r="127" spans="15:36" ht="12.75">
      <c r="O127" s="15">
        <f>Data!B136</f>
        <v>38566</v>
      </c>
      <c r="P127" s="17">
        <f>Data!G136</f>
        <v>69.38179779052734</v>
      </c>
      <c r="Q127" s="17">
        <f>Data!H136</f>
        <v>13.485033988952637</v>
      </c>
      <c r="R127" s="17">
        <f>Data!D136+Data!E136</f>
        <v>8.422916173934937</v>
      </c>
      <c r="S127" s="17">
        <f>Data!C136</f>
        <v>8.650943756103516</v>
      </c>
      <c r="T127" s="17">
        <f>Data!F136</f>
        <v>0.04898036643862724</v>
      </c>
      <c r="V127" s="15">
        <f t="shared" si="2"/>
        <v>38566</v>
      </c>
      <c r="W127" s="16">
        <f>Data!K136</f>
        <v>94.72579193115234</v>
      </c>
      <c r="X127" s="16">
        <f>Data!J136</f>
        <v>51.89225387573242</v>
      </c>
      <c r="Y127" s="16">
        <f>Data!L136</f>
        <v>21.057361602783203</v>
      </c>
      <c r="Z127" s="16">
        <f>Data!M136</f>
        <v>55.0479850769043</v>
      </c>
      <c r="AA127" s="16">
        <f>Data!I136</f>
        <v>4.305891036987305</v>
      </c>
      <c r="AB127" s="16">
        <f>Data!N136</f>
        <v>227.02935791015625</v>
      </c>
      <c r="AD127" s="15">
        <f t="shared" si="3"/>
        <v>38566</v>
      </c>
      <c r="AE127" s="16">
        <f>Data!O136+Data!P136</f>
        <v>0.9410021677613258</v>
      </c>
      <c r="AF127" s="16">
        <f>Data!Q136</f>
        <v>0.3960203528404236</v>
      </c>
      <c r="AG127" s="16">
        <f>Data!R136</f>
        <v>0.03320347145199776</v>
      </c>
      <c r="AH127" s="16">
        <f>Data!S136</f>
        <v>1.0051440000534058</v>
      </c>
      <c r="AI127" s="16">
        <f>Data!T136</f>
        <v>0.0008731339476071298</v>
      </c>
      <c r="AJ127" s="16">
        <f>Data!U136</f>
        <v>2.3764071464538574</v>
      </c>
    </row>
    <row r="128" spans="15:36" ht="12.75">
      <c r="O128" s="15">
        <f>Data!B137</f>
        <v>38567</v>
      </c>
      <c r="P128" s="17">
        <f>Data!G137</f>
        <v>69.84307861328125</v>
      </c>
      <c r="Q128" s="17">
        <f>Data!H137</f>
        <v>13.24222469329834</v>
      </c>
      <c r="R128" s="17">
        <f>Data!D137+Data!E137</f>
        <v>8.325417637825012</v>
      </c>
      <c r="S128" s="17">
        <f>Data!C137</f>
        <v>8.522235870361328</v>
      </c>
      <c r="T128" s="17">
        <f>Data!F137</f>
        <v>0.05673947557806969</v>
      </c>
      <c r="V128" s="15">
        <f t="shared" si="2"/>
        <v>38567</v>
      </c>
      <c r="W128" s="16">
        <f>Data!K137</f>
        <v>95.44001007080078</v>
      </c>
      <c r="X128" s="16">
        <f>Data!J137</f>
        <v>52.543846130371094</v>
      </c>
      <c r="Y128" s="16">
        <f>Data!L137</f>
        <v>20.813621520996094</v>
      </c>
      <c r="Z128" s="16">
        <f>Data!M137</f>
        <v>53.9800910949707</v>
      </c>
      <c r="AA128" s="16">
        <f>Data!I137</f>
        <v>5.182200908660889</v>
      </c>
      <c r="AB128" s="16">
        <f>Data!N137</f>
        <v>227.9598388671875</v>
      </c>
      <c r="AD128" s="15">
        <f t="shared" si="3"/>
        <v>38567</v>
      </c>
      <c r="AE128" s="16">
        <f>Data!O137+Data!P137</f>
        <v>0.9418776854872704</v>
      </c>
      <c r="AF128" s="16">
        <f>Data!Q137</f>
        <v>0.3889114260673523</v>
      </c>
      <c r="AG128" s="16">
        <f>Data!R137</f>
        <v>0.032737042754888535</v>
      </c>
      <c r="AH128" s="16">
        <f>Data!S137</f>
        <v>0.9936822652816772</v>
      </c>
      <c r="AI128" s="16">
        <f>Data!T137</f>
        <v>0.0010172484908252954</v>
      </c>
      <c r="AJ128" s="16">
        <f>Data!U137</f>
        <v>2.3584117889404297</v>
      </c>
    </row>
    <row r="129" spans="15:36" ht="12.75">
      <c r="O129" s="15">
        <f>Data!B138</f>
        <v>38568</v>
      </c>
      <c r="P129" s="17">
        <f>Data!G138</f>
        <v>70.06172943115234</v>
      </c>
      <c r="Q129" s="17">
        <f>Data!H138</f>
        <v>13.240826606750488</v>
      </c>
      <c r="R129" s="17">
        <f>Data!D138+Data!E138</f>
        <v>8.200424313545227</v>
      </c>
      <c r="S129" s="17">
        <f>Data!C138</f>
        <v>8.422061920166016</v>
      </c>
      <c r="T129" s="17">
        <f>Data!F138</f>
        <v>0.06462142616510391</v>
      </c>
      <c r="V129" s="15">
        <f t="shared" si="2"/>
        <v>38568</v>
      </c>
      <c r="W129" s="16">
        <f>Data!K138</f>
        <v>95.86853790283203</v>
      </c>
      <c r="X129" s="16">
        <f>Data!J138</f>
        <v>53.95386505126953</v>
      </c>
      <c r="Y129" s="16">
        <f>Data!L138</f>
        <v>20.501134872436523</v>
      </c>
      <c r="Z129" s="16">
        <f>Data!M138</f>
        <v>53.24069595336914</v>
      </c>
      <c r="AA129" s="16">
        <f>Data!I138</f>
        <v>6.094151496887207</v>
      </c>
      <c r="AB129" s="16">
        <f>Data!N138</f>
        <v>229.658447265625</v>
      </c>
      <c r="AD129" s="15">
        <f t="shared" si="3"/>
        <v>38568</v>
      </c>
      <c r="AE129" s="16">
        <f>Data!O138+Data!P138</f>
        <v>0.9416879527270794</v>
      </c>
      <c r="AF129" s="16">
        <f>Data!Q138</f>
        <v>0.3888903558254242</v>
      </c>
      <c r="AG129" s="16">
        <f>Data!R138</f>
        <v>0.0322534404695034</v>
      </c>
      <c r="AH129" s="16">
        <f>Data!S138</f>
        <v>0.9803479909896851</v>
      </c>
      <c r="AI129" s="16">
        <f>Data!T138</f>
        <v>0.0011698721209540963</v>
      </c>
      <c r="AJ129" s="16">
        <f>Data!U138</f>
        <v>2.344545602798462</v>
      </c>
    </row>
    <row r="130" spans="15:36" ht="12.75">
      <c r="O130" s="15">
        <f>Data!B139</f>
        <v>38569</v>
      </c>
      <c r="P130" s="17">
        <f>Data!G139</f>
        <v>70.33956146240234</v>
      </c>
      <c r="Q130" s="17">
        <f>Data!H139</f>
        <v>13.135266304016113</v>
      </c>
      <c r="R130" s="17">
        <f>Data!D139+Data!E139</f>
        <v>8.096903681755066</v>
      </c>
      <c r="S130" s="17">
        <f>Data!C139</f>
        <v>8.345489501953125</v>
      </c>
      <c r="T130" s="17">
        <f>Data!F139</f>
        <v>0.07241067290306091</v>
      </c>
      <c r="V130" s="15">
        <f t="shared" si="2"/>
        <v>38569</v>
      </c>
      <c r="W130" s="16">
        <f>Data!K139</f>
        <v>96.41268157958984</v>
      </c>
      <c r="X130" s="16">
        <f>Data!J139</f>
        <v>54.67147445678711</v>
      </c>
      <c r="Y130" s="16">
        <f>Data!L139</f>
        <v>20.242340087890625</v>
      </c>
      <c r="Z130" s="16">
        <f>Data!M139</f>
        <v>52.61713409423828</v>
      </c>
      <c r="AA130" s="16">
        <f>Data!I139</f>
        <v>7.017350673675537</v>
      </c>
      <c r="AB130" s="16">
        <f>Data!N139</f>
        <v>230.9610595703125</v>
      </c>
      <c r="AD130" s="15">
        <f t="shared" si="3"/>
        <v>38569</v>
      </c>
      <c r="AE130" s="16">
        <f>Data!O139+Data!P139</f>
        <v>0.9430582579225302</v>
      </c>
      <c r="AF130" s="16">
        <f>Data!Q139</f>
        <v>0.3858119249343872</v>
      </c>
      <c r="AG130" s="16">
        <f>Data!R139</f>
        <v>0.031880851835012436</v>
      </c>
      <c r="AH130" s="16">
        <f>Data!S139</f>
        <v>0.9715253114700317</v>
      </c>
      <c r="AI130" s="16">
        <f>Data!T139</f>
        <v>0.0013218718813732266</v>
      </c>
      <c r="AJ130" s="16">
        <f>Data!U139</f>
        <v>2.3337957859039307</v>
      </c>
    </row>
    <row r="131" spans="15:36" ht="12.75">
      <c r="O131" s="15">
        <f>Data!B140</f>
        <v>38570</v>
      </c>
      <c r="P131" s="17">
        <f>Data!G140</f>
        <v>70.493408203125</v>
      </c>
      <c r="Q131" s="17">
        <f>Data!H140</f>
        <v>13.138068199157715</v>
      </c>
      <c r="R131" s="17">
        <f>Data!D140+Data!E140</f>
        <v>8.01402723789215</v>
      </c>
      <c r="S131" s="17">
        <f>Data!C140</f>
        <v>8.263894081115723</v>
      </c>
      <c r="T131" s="17">
        <f>Data!F140</f>
        <v>0.08008945733308792</v>
      </c>
      <c r="V131" s="15">
        <f t="shared" si="2"/>
        <v>38570</v>
      </c>
      <c r="W131" s="16">
        <f>Data!K140</f>
        <v>96.82867431640625</v>
      </c>
      <c r="X131" s="16">
        <f>Data!J140</f>
        <v>55.85496520996094</v>
      </c>
      <c r="Y131" s="16">
        <f>Data!L140</f>
        <v>20.035154342651367</v>
      </c>
      <c r="Z131" s="16">
        <f>Data!M140</f>
        <v>51.975921630859375</v>
      </c>
      <c r="AA131" s="16">
        <f>Data!I140</f>
        <v>7.951932430267334</v>
      </c>
      <c r="AB131" s="16">
        <f>Data!N140</f>
        <v>232.64669799804688</v>
      </c>
      <c r="AD131" s="15">
        <f t="shared" si="3"/>
        <v>38570</v>
      </c>
      <c r="AE131" s="16">
        <f>Data!O140+Data!P140</f>
        <v>0.9431558381766081</v>
      </c>
      <c r="AF131" s="16">
        <f>Data!Q140</f>
        <v>0.3859385550022125</v>
      </c>
      <c r="AG131" s="16">
        <f>Data!R140</f>
        <v>0.031608350574970245</v>
      </c>
      <c r="AH131" s="16">
        <f>Data!S140</f>
        <v>0.9633549451828003</v>
      </c>
      <c r="AI131" s="16">
        <f>Data!T140</f>
        <v>0.0014703416964039207</v>
      </c>
      <c r="AJ131" s="16">
        <f>Data!U140</f>
        <v>2.3257312774658203</v>
      </c>
    </row>
    <row r="132" spans="15:36" ht="12.75">
      <c r="O132" s="15">
        <f>Data!B141</f>
        <v>38571</v>
      </c>
      <c r="P132" s="17">
        <f>Data!G141</f>
        <v>70.55500030517578</v>
      </c>
      <c r="Q132" s="17">
        <f>Data!H141</f>
        <v>13.213966369628906</v>
      </c>
      <c r="R132" s="17">
        <f>Data!D141+Data!E141</f>
        <v>7.9579551219940186</v>
      </c>
      <c r="S132" s="17">
        <f>Data!C141</f>
        <v>8.17483901977539</v>
      </c>
      <c r="T132" s="17">
        <f>Data!F141</f>
        <v>0.08750751614570618</v>
      </c>
      <c r="V132" s="15">
        <f t="shared" si="2"/>
        <v>38571</v>
      </c>
      <c r="W132" s="16">
        <f>Data!K141</f>
        <v>97.14764404296875</v>
      </c>
      <c r="X132" s="16">
        <f>Data!J141</f>
        <v>57.389442443847656</v>
      </c>
      <c r="Y132" s="16">
        <f>Data!L141</f>
        <v>19.89496421813965</v>
      </c>
      <c r="Z132" s="16">
        <f>Data!M141</f>
        <v>51.3286247253418</v>
      </c>
      <c r="AA132" s="16">
        <f>Data!I141</f>
        <v>8.880729675292969</v>
      </c>
      <c r="AB132" s="16">
        <f>Data!N141</f>
        <v>234.6414794921875</v>
      </c>
      <c r="AD132" s="15">
        <f t="shared" si="3"/>
        <v>38571</v>
      </c>
      <c r="AE132" s="16">
        <f>Data!O141+Data!P141</f>
        <v>0.9423066359013319</v>
      </c>
      <c r="AF132" s="16">
        <f>Data!Q141</f>
        <v>0.3882244825363159</v>
      </c>
      <c r="AG132" s="16">
        <f>Data!R141</f>
        <v>0.031456172466278076</v>
      </c>
      <c r="AH132" s="16">
        <f>Data!S141</f>
        <v>0.953291654586792</v>
      </c>
      <c r="AI132" s="16">
        <f>Data!T141</f>
        <v>0.001617545378394425</v>
      </c>
      <c r="AJ132" s="16">
        <f>Data!U141</f>
        <v>2.3170995712280273</v>
      </c>
    </row>
    <row r="133" spans="15:36" ht="12.75">
      <c r="O133" s="15">
        <f>Data!B142</f>
        <v>38572</v>
      </c>
      <c r="P133" s="17">
        <f>Data!G142</f>
        <v>70.63143157958984</v>
      </c>
      <c r="Q133" s="17">
        <f>Data!H142</f>
        <v>13.246678352355957</v>
      </c>
      <c r="R133" s="17">
        <f>Data!D142+Data!E142</f>
        <v>7.939577102661133</v>
      </c>
      <c r="S133" s="17">
        <f>Data!C142</f>
        <v>8.077367782592773</v>
      </c>
      <c r="T133" s="17">
        <f>Data!F142</f>
        <v>0.09404332935810089</v>
      </c>
      <c r="V133" s="15">
        <f aca="true" t="shared" si="4" ref="V133:V153">O133</f>
        <v>38572</v>
      </c>
      <c r="W133" s="16">
        <f>Data!K142</f>
        <v>97.5007553100586</v>
      </c>
      <c r="X133" s="16">
        <f>Data!J142</f>
        <v>58.657440185546875</v>
      </c>
      <c r="Y133" s="16">
        <f>Data!L142</f>
        <v>19.84902572631836</v>
      </c>
      <c r="Z133" s="16">
        <f>Data!M142</f>
        <v>50.65170669555664</v>
      </c>
      <c r="AA133" s="16">
        <f>Data!I142</f>
        <v>9.728276252746582</v>
      </c>
      <c r="AB133" s="16">
        <f>Data!N142</f>
        <v>236.38723754882812</v>
      </c>
      <c r="AD133" s="15">
        <f aca="true" t="shared" si="5" ref="AD133:AD153">V133</f>
        <v>38572</v>
      </c>
      <c r="AE133" s="16">
        <f>Data!O142+Data!P142</f>
        <v>0.9418702507391572</v>
      </c>
      <c r="AF133" s="16">
        <f>Data!Q142</f>
        <v>0.3892369568347931</v>
      </c>
      <c r="AG133" s="16">
        <f>Data!R142</f>
        <v>0.031456612050533295</v>
      </c>
      <c r="AH133" s="16">
        <f>Data!S142</f>
        <v>0.9411141276359558</v>
      </c>
      <c r="AI133" s="16">
        <f>Data!T142</f>
        <v>0.0017448790604248643</v>
      </c>
      <c r="AJ133" s="16">
        <f>Data!U142</f>
        <v>2.305635929107666</v>
      </c>
    </row>
    <row r="134" spans="15:36" ht="12.75">
      <c r="O134" s="15">
        <f>Data!B143</f>
        <v>38573</v>
      </c>
      <c r="P134" s="17">
        <f>Data!G143</f>
        <v>70.7389907836914</v>
      </c>
      <c r="Q134" s="17">
        <f>Data!H143</f>
        <v>13.22554874420166</v>
      </c>
      <c r="R134" s="17">
        <f>Data!D143+Data!E143</f>
        <v>7.949166178703308</v>
      </c>
      <c r="S134" s="17">
        <f>Data!C143</f>
        <v>7.975442409515381</v>
      </c>
      <c r="T134" s="17">
        <f>Data!F143</f>
        <v>0.09984231740236282</v>
      </c>
      <c r="V134" s="15">
        <f t="shared" si="4"/>
        <v>38573</v>
      </c>
      <c r="W134" s="16">
        <f>Data!K143</f>
        <v>97.88912963867188</v>
      </c>
      <c r="X134" s="16">
        <f>Data!J143</f>
        <v>59.44371032714844</v>
      </c>
      <c r="Y134" s="16">
        <f>Data!L143</f>
        <v>19.873001098632812</v>
      </c>
      <c r="Z134" s="16">
        <f>Data!M143</f>
        <v>50.03200912475586</v>
      </c>
      <c r="AA134" s="16">
        <f>Data!I143</f>
        <v>10.50547981262207</v>
      </c>
      <c r="AB134" s="16">
        <f>Data!N143</f>
        <v>237.74334716796875</v>
      </c>
      <c r="AD134" s="15">
        <f t="shared" si="5"/>
        <v>38573</v>
      </c>
      <c r="AE134" s="16">
        <f>Data!O143+Data!P143</f>
        <v>0.9423056608065963</v>
      </c>
      <c r="AF134" s="16">
        <f>Data!Q143</f>
        <v>0.38865333795547485</v>
      </c>
      <c r="AG134" s="16">
        <f>Data!R143</f>
        <v>0.0315566286444664</v>
      </c>
      <c r="AH134" s="16">
        <f>Data!S143</f>
        <v>0.927306592464447</v>
      </c>
      <c r="AI134" s="16">
        <f>Data!T143</f>
        <v>0.001859025564044714</v>
      </c>
      <c r="AJ134" s="16">
        <f>Data!U143</f>
        <v>2.2919023036956787</v>
      </c>
    </row>
    <row r="135" spans="15:36" ht="12.75">
      <c r="O135" s="15">
        <f>Data!B144</f>
        <v>38574</v>
      </c>
      <c r="P135" s="17">
        <f>Data!G144</f>
        <v>70.87876892089844</v>
      </c>
      <c r="Q135" s="17">
        <f>Data!H144</f>
        <v>13.166403770446777</v>
      </c>
      <c r="R135" s="17">
        <f>Data!D144+Data!E144</f>
        <v>7.988089323043823</v>
      </c>
      <c r="S135" s="17">
        <f>Data!C144</f>
        <v>7.850529670715332</v>
      </c>
      <c r="T135" s="17">
        <f>Data!F144</f>
        <v>0.10512381047010422</v>
      </c>
      <c r="V135" s="15">
        <f t="shared" si="4"/>
        <v>38574</v>
      </c>
      <c r="W135" s="16">
        <f>Data!K144</f>
        <v>98.31643676757812</v>
      </c>
      <c r="X135" s="16">
        <f>Data!J144</f>
        <v>59.81829071044922</v>
      </c>
      <c r="Y135" s="16">
        <f>Data!L144</f>
        <v>19.970321655273438</v>
      </c>
      <c r="Z135" s="16">
        <f>Data!M144</f>
        <v>49.322330474853516</v>
      </c>
      <c r="AA135" s="16">
        <f>Data!I144</f>
        <v>11.238582611083984</v>
      </c>
      <c r="AB135" s="16">
        <f>Data!N144</f>
        <v>238.66598510742188</v>
      </c>
      <c r="AD135" s="15">
        <f t="shared" si="5"/>
        <v>38574</v>
      </c>
      <c r="AE135" s="16">
        <f>Data!O144+Data!P144</f>
        <v>0.9436390670016408</v>
      </c>
      <c r="AF135" s="16">
        <f>Data!Q144</f>
        <v>0.38694533705711365</v>
      </c>
      <c r="AG135" s="16">
        <f>Data!R144</f>
        <v>0.031750697642564774</v>
      </c>
      <c r="AH135" s="16">
        <f>Data!S144</f>
        <v>0.912195086479187</v>
      </c>
      <c r="AI135" s="16">
        <f>Data!T144</f>
        <v>0.001963557442650199</v>
      </c>
      <c r="AJ135" s="16">
        <f>Data!U144</f>
        <v>2.2767245769500732</v>
      </c>
    </row>
    <row r="136" spans="15:36" ht="12.75">
      <c r="O136" s="15">
        <f>Data!B145</f>
        <v>38575</v>
      </c>
      <c r="P136" s="17">
        <f>Data!G145</f>
        <v>71.09620666503906</v>
      </c>
      <c r="Q136" s="17">
        <f>Data!H145</f>
        <v>13.047646522521973</v>
      </c>
      <c r="R136" s="17">
        <f>Data!D145+Data!E145</f>
        <v>8.039241671562195</v>
      </c>
      <c r="S136" s="17">
        <f>Data!C145</f>
        <v>7.6955037117004395</v>
      </c>
      <c r="T136" s="17">
        <f>Data!F145</f>
        <v>0.11029834300279617</v>
      </c>
      <c r="V136" s="15">
        <f t="shared" si="4"/>
        <v>38575</v>
      </c>
      <c r="W136" s="16">
        <f>Data!K145</f>
        <v>98.84725189208984</v>
      </c>
      <c r="X136" s="16">
        <f>Data!J145</f>
        <v>59.778045654296875</v>
      </c>
      <c r="Y136" s="16">
        <f>Data!L145</f>
        <v>20.09820556640625</v>
      </c>
      <c r="Z136" s="16">
        <f>Data!M145</f>
        <v>48.423831939697266</v>
      </c>
      <c r="AA136" s="16">
        <f>Data!I145</f>
        <v>11.974112510681152</v>
      </c>
      <c r="AB136" s="16">
        <f>Data!N145</f>
        <v>239.1214599609375</v>
      </c>
      <c r="AD136" s="15">
        <f t="shared" si="5"/>
        <v>38575</v>
      </c>
      <c r="AE136" s="16">
        <f>Data!O145+Data!P145</f>
        <v>0.9463871903717518</v>
      </c>
      <c r="AF136" s="16">
        <f>Data!Q145</f>
        <v>0.3834857940673828</v>
      </c>
      <c r="AG136" s="16">
        <f>Data!R145</f>
        <v>0.03196343779563904</v>
      </c>
      <c r="AH136" s="16">
        <f>Data!S145</f>
        <v>0.8953412175178528</v>
      </c>
      <c r="AI136" s="16">
        <f>Data!T145</f>
        <v>0.0020668546203523874</v>
      </c>
      <c r="AJ136" s="16">
        <f>Data!U145</f>
        <v>2.25947904586792</v>
      </c>
    </row>
    <row r="137" spans="15:36" ht="12.75">
      <c r="O137" s="15">
        <f>Data!B146</f>
        <v>38576</v>
      </c>
      <c r="P137" s="17">
        <f>Data!G146</f>
        <v>71.3820571899414</v>
      </c>
      <c r="Q137" s="17">
        <f>Data!H146</f>
        <v>12.858170509338379</v>
      </c>
      <c r="R137" s="17">
        <f>Data!D146+Data!E146</f>
        <v>8.114596486091614</v>
      </c>
      <c r="S137" s="17">
        <f>Data!C146</f>
        <v>7.518833637237549</v>
      </c>
      <c r="T137" s="17">
        <f>Data!F146</f>
        <v>0.11527536809444427</v>
      </c>
      <c r="V137" s="15">
        <f t="shared" si="4"/>
        <v>38576</v>
      </c>
      <c r="W137" s="16">
        <f>Data!K146</f>
        <v>99.46083068847656</v>
      </c>
      <c r="X137" s="16">
        <f>Data!J146</f>
        <v>59.270687103271484</v>
      </c>
      <c r="Y137" s="16">
        <f>Data!L146</f>
        <v>20.286592483520508</v>
      </c>
      <c r="Z137" s="16">
        <f>Data!M146</f>
        <v>47.35723114013672</v>
      </c>
      <c r="AA137" s="16">
        <f>Data!I146</f>
        <v>12.701818466186523</v>
      </c>
      <c r="AB137" s="16">
        <f>Data!N146</f>
        <v>239.07717895507812</v>
      </c>
      <c r="AD137" s="15">
        <f t="shared" si="5"/>
        <v>38576</v>
      </c>
      <c r="AE137" s="16">
        <f>Data!O146+Data!P146</f>
        <v>0.9498641043901443</v>
      </c>
      <c r="AF137" s="16">
        <f>Data!Q146</f>
        <v>0.3779377341270447</v>
      </c>
      <c r="AG137" s="16">
        <f>Data!R146</f>
        <v>0.032244712114334106</v>
      </c>
      <c r="AH137" s="16">
        <f>Data!S146</f>
        <v>0.8774762153625488</v>
      </c>
      <c r="AI137" s="16">
        <f>Data!T146</f>
        <v>0.002169450279325247</v>
      </c>
      <c r="AJ137" s="16">
        <f>Data!U146</f>
        <v>2.2399251461029053</v>
      </c>
    </row>
    <row r="138" spans="15:36" ht="12.75">
      <c r="O138" s="15">
        <f>Data!B147</f>
        <v>38577</v>
      </c>
      <c r="P138" s="17">
        <f>Data!G147</f>
        <v>71.72467041015625</v>
      </c>
      <c r="Q138" s="17">
        <f>Data!H147</f>
        <v>12.582111358642578</v>
      </c>
      <c r="R138" s="17">
        <f>Data!D147+Data!E147</f>
        <v>8.242927193641663</v>
      </c>
      <c r="S138" s="17">
        <f>Data!C147</f>
        <v>7.31987190246582</v>
      </c>
      <c r="T138" s="17">
        <f>Data!F147</f>
        <v>0.11940331012010574</v>
      </c>
      <c r="V138" s="15">
        <f t="shared" si="4"/>
        <v>38577</v>
      </c>
      <c r="W138" s="16">
        <f>Data!K147</f>
        <v>100.14411926269531</v>
      </c>
      <c r="X138" s="16">
        <f>Data!J147</f>
        <v>58.131500244140625</v>
      </c>
      <c r="Y138" s="16">
        <f>Data!L147</f>
        <v>20.607446670532227</v>
      </c>
      <c r="Z138" s="16">
        <f>Data!M147</f>
        <v>46.07320022583008</v>
      </c>
      <c r="AA138" s="16">
        <f>Data!I147</f>
        <v>13.343318939208984</v>
      </c>
      <c r="AB138" s="16">
        <f>Data!N147</f>
        <v>238.29959106445312</v>
      </c>
      <c r="AD138" s="15">
        <f t="shared" si="5"/>
        <v>38577</v>
      </c>
      <c r="AE138" s="16">
        <f>Data!O147+Data!P147</f>
        <v>0.9535962585359812</v>
      </c>
      <c r="AF138" s="16">
        <f>Data!Q147</f>
        <v>0.369838684797287</v>
      </c>
      <c r="AG138" s="16">
        <f>Data!R147</f>
        <v>0.03273087739944458</v>
      </c>
      <c r="AH138" s="16">
        <f>Data!S147</f>
        <v>0.8587672114372253</v>
      </c>
      <c r="AI138" s="16">
        <f>Data!T147</f>
        <v>0.002253337297588587</v>
      </c>
      <c r="AJ138" s="16">
        <f>Data!U147</f>
        <v>2.217426061630249</v>
      </c>
    </row>
    <row r="139" spans="15:36" ht="12.75">
      <c r="O139" s="15">
        <f>Data!B148</f>
        <v>38578</v>
      </c>
      <c r="P139" s="17">
        <f>Data!G148</f>
        <v>72.0688247680664</v>
      </c>
      <c r="Q139" s="17">
        <f>Data!H148</f>
        <v>12.221238136291504</v>
      </c>
      <c r="R139" s="17">
        <f>Data!D148+Data!E148</f>
        <v>8.410001635551453</v>
      </c>
      <c r="S139" s="17">
        <f>Data!C148</f>
        <v>7.166801929473877</v>
      </c>
      <c r="T139" s="17">
        <f>Data!F148</f>
        <v>0.1222638413310051</v>
      </c>
      <c r="V139" s="15">
        <f t="shared" si="4"/>
        <v>38578</v>
      </c>
      <c r="W139" s="16">
        <f>Data!K148</f>
        <v>100.83445739746094</v>
      </c>
      <c r="X139" s="16">
        <f>Data!J148</f>
        <v>56.468467712402344</v>
      </c>
      <c r="Y139" s="16">
        <f>Data!L148</f>
        <v>21.02515411376953</v>
      </c>
      <c r="Z139" s="16">
        <f>Data!M148</f>
        <v>45.13330841064453</v>
      </c>
      <c r="AA139" s="16">
        <f>Data!I148</f>
        <v>13.833465576171875</v>
      </c>
      <c r="AB139" s="16">
        <f>Data!N148</f>
        <v>237.29486083984375</v>
      </c>
      <c r="AD139" s="15">
        <f t="shared" si="5"/>
        <v>38578</v>
      </c>
      <c r="AE139" s="16">
        <f>Data!O148+Data!P148</f>
        <v>0.9575808309018612</v>
      </c>
      <c r="AF139" s="16">
        <f>Data!Q148</f>
        <v>0.35923999547958374</v>
      </c>
      <c r="AG139" s="16">
        <f>Data!R148</f>
        <v>0.03338851034641266</v>
      </c>
      <c r="AH139" s="16">
        <f>Data!S148</f>
        <v>0.8425111770629883</v>
      </c>
      <c r="AI139" s="16">
        <f>Data!T148</f>
        <v>0.0023113430943340063</v>
      </c>
      <c r="AJ139" s="16">
        <f>Data!U148</f>
        <v>2.195280075073242</v>
      </c>
    </row>
    <row r="140" spans="15:36" ht="12.75">
      <c r="O140" s="15">
        <f>Data!B149</f>
        <v>38579</v>
      </c>
      <c r="P140" s="17">
        <f>Data!G149</f>
        <v>72.44187927246094</v>
      </c>
      <c r="Q140" s="17">
        <f>Data!H149</f>
        <v>11.863776206970215</v>
      </c>
      <c r="R140" s="17">
        <f>Data!D149+Data!E149</f>
        <v>8.515964150428772</v>
      </c>
      <c r="S140" s="17">
        <f>Data!C149</f>
        <v>7.042476177215576</v>
      </c>
      <c r="T140" s="17">
        <f>Data!F149</f>
        <v>0.12523670494556427</v>
      </c>
      <c r="V140" s="15">
        <f t="shared" si="4"/>
        <v>38579</v>
      </c>
      <c r="W140" s="16">
        <f>Data!K149</f>
        <v>101.59400177001953</v>
      </c>
      <c r="X140" s="16">
        <f>Data!J149</f>
        <v>54.847835540771484</v>
      </c>
      <c r="Y140" s="16">
        <f>Data!L149</f>
        <v>21.290067672729492</v>
      </c>
      <c r="Z140" s="16">
        <f>Data!M149</f>
        <v>44.472469329833984</v>
      </c>
      <c r="AA140" s="16">
        <f>Data!I149</f>
        <v>14.338723182678223</v>
      </c>
      <c r="AB140" s="16">
        <f>Data!N149</f>
        <v>236.5431671142578</v>
      </c>
      <c r="AD140" s="15">
        <f t="shared" si="5"/>
        <v>38579</v>
      </c>
      <c r="AE140" s="16">
        <f>Data!O149+Data!P149</f>
        <v>0.9622276499867439</v>
      </c>
      <c r="AF140" s="16">
        <f>Data!Q149</f>
        <v>0.3487311601638794</v>
      </c>
      <c r="AG140" s="16">
        <f>Data!R149</f>
        <v>0.033812712877988815</v>
      </c>
      <c r="AH140" s="16">
        <f>Data!S149</f>
        <v>0.8272122144699097</v>
      </c>
      <c r="AI140" s="16">
        <f>Data!T149</f>
        <v>0.0023687249049544334</v>
      </c>
      <c r="AJ140" s="16">
        <f>Data!U149</f>
        <v>2.174607276916504</v>
      </c>
    </row>
    <row r="141" spans="15:36" ht="12.75">
      <c r="O141" s="15">
        <f>Data!B150</f>
        <v>38580</v>
      </c>
      <c r="P141" s="17">
        <f>Data!G150</f>
        <v>73.02938842773438</v>
      </c>
      <c r="Q141" s="17">
        <f>Data!H150</f>
        <v>11.391125679016113</v>
      </c>
      <c r="R141" s="17">
        <f>Data!D150+Data!E150</f>
        <v>8.506426095962524</v>
      </c>
      <c r="S141" s="17">
        <f>Data!C150</f>
        <v>6.931955337524414</v>
      </c>
      <c r="T141" s="17">
        <f>Data!F150</f>
        <v>0.1306178718805313</v>
      </c>
      <c r="V141" s="15">
        <f t="shared" si="4"/>
        <v>38580</v>
      </c>
      <c r="W141" s="16">
        <f>Data!K150</f>
        <v>102.67639923095703</v>
      </c>
      <c r="X141" s="16">
        <f>Data!J150</f>
        <v>52.696407318115234</v>
      </c>
      <c r="Y141" s="16">
        <f>Data!L150</f>
        <v>21.26621437072754</v>
      </c>
      <c r="Z141" s="16">
        <f>Data!M150</f>
        <v>43.94646072387695</v>
      </c>
      <c r="AA141" s="16">
        <f>Data!I150</f>
        <v>15.151949882507324</v>
      </c>
      <c r="AB141" s="16">
        <f>Data!N150</f>
        <v>235.73751831054688</v>
      </c>
      <c r="AD141" s="15">
        <f t="shared" si="5"/>
        <v>38580</v>
      </c>
      <c r="AE141" s="16">
        <f>Data!O150+Data!P150</f>
        <v>0.9703829409554601</v>
      </c>
      <c r="AF141" s="16">
        <f>Data!Q150</f>
        <v>0.334833025932312</v>
      </c>
      <c r="AG141" s="16">
        <f>Data!R150</f>
        <v>0.03381470590829849</v>
      </c>
      <c r="AH141" s="16">
        <f>Data!S150</f>
        <v>0.8135731816291809</v>
      </c>
      <c r="AI141" s="16">
        <f>Data!T150</f>
        <v>0.00247796718031168</v>
      </c>
      <c r="AJ141" s="16">
        <f>Data!U150</f>
        <v>2.1553335189819336</v>
      </c>
    </row>
    <row r="142" spans="15:36" ht="12.75">
      <c r="O142" s="15">
        <f>Data!B151</f>
        <v>38581</v>
      </c>
      <c r="P142" s="17">
        <f>Data!G151</f>
        <v>73.72333526611328</v>
      </c>
      <c r="Q142" s="17">
        <f>Data!H151</f>
        <v>10.91035270690918</v>
      </c>
      <c r="R142" s="17">
        <f>Data!D151+Data!E151</f>
        <v>8.376885294914246</v>
      </c>
      <c r="S142" s="17">
        <f>Data!C151</f>
        <v>6.839561462402344</v>
      </c>
      <c r="T142" s="17">
        <f>Data!F151</f>
        <v>0.13946114480495453</v>
      </c>
      <c r="V142" s="15">
        <f t="shared" si="4"/>
        <v>38581</v>
      </c>
      <c r="W142" s="16">
        <f>Data!K151</f>
        <v>103.9305419921875</v>
      </c>
      <c r="X142" s="16">
        <f>Data!J151</f>
        <v>50.474266052246094</v>
      </c>
      <c r="Y142" s="16">
        <f>Data!L151</f>
        <v>20.942358016967773</v>
      </c>
      <c r="Z142" s="16">
        <f>Data!M151</f>
        <v>43.560333251953125</v>
      </c>
      <c r="AA142" s="16">
        <f>Data!I151</f>
        <v>16.42021942138672</v>
      </c>
      <c r="AB142" s="16">
        <f>Data!N151</f>
        <v>235.32774353027344</v>
      </c>
      <c r="AD142" s="15">
        <f t="shared" si="5"/>
        <v>38581</v>
      </c>
      <c r="AE142" s="16">
        <f>Data!O151+Data!P151</f>
        <v>0.9816366825252771</v>
      </c>
      <c r="AF142" s="16">
        <f>Data!Q151</f>
        <v>0.32069435715675354</v>
      </c>
      <c r="AG142" s="16">
        <f>Data!R151</f>
        <v>0.03339376673102379</v>
      </c>
      <c r="AH142" s="16">
        <f>Data!S151</f>
        <v>0.8025118708610535</v>
      </c>
      <c r="AI142" s="16">
        <f>Data!T151</f>
        <v>0.002657875884324312</v>
      </c>
      <c r="AJ142" s="16">
        <f>Data!U151</f>
        <v>2.141146659851074</v>
      </c>
    </row>
    <row r="143" spans="15:36" ht="12.75">
      <c r="O143" s="15">
        <f>Data!B152</f>
        <v>38582</v>
      </c>
      <c r="P143" s="17">
        <f>Data!G152</f>
        <v>74.3116683959961</v>
      </c>
      <c r="Q143" s="17">
        <f>Data!H152</f>
        <v>10.522980690002441</v>
      </c>
      <c r="R143" s="17">
        <f>Data!D152+Data!E152</f>
        <v>8.230416655540466</v>
      </c>
      <c r="S143" s="17">
        <f>Data!C152</f>
        <v>6.773280143737793</v>
      </c>
      <c r="T143" s="17">
        <f>Data!F152</f>
        <v>0.15120767056941986</v>
      </c>
      <c r="V143" s="15">
        <f t="shared" si="4"/>
        <v>38582</v>
      </c>
      <c r="W143" s="16">
        <f>Data!K152</f>
        <v>105.05778503417969</v>
      </c>
      <c r="X143" s="16">
        <f>Data!J152</f>
        <v>48.62247085571289</v>
      </c>
      <c r="Y143" s="16">
        <f>Data!L152</f>
        <v>20.576181411743164</v>
      </c>
      <c r="Z143" s="16">
        <f>Data!M152</f>
        <v>43.28155517578125</v>
      </c>
      <c r="AA143" s="16">
        <f>Data!I152</f>
        <v>18.09246063232422</v>
      </c>
      <c r="AB143" s="16">
        <f>Data!N152</f>
        <v>235.63043212890625</v>
      </c>
      <c r="AD143" s="15">
        <f t="shared" si="5"/>
        <v>38582</v>
      </c>
      <c r="AE143" s="16">
        <f>Data!O152+Data!P152</f>
        <v>0.9929097723215818</v>
      </c>
      <c r="AF143" s="16">
        <f>Data!Q152</f>
        <v>0.3093075752258301</v>
      </c>
      <c r="AG143" s="16">
        <f>Data!R152</f>
        <v>0.03296676650643349</v>
      </c>
      <c r="AH143" s="16">
        <f>Data!S152</f>
        <v>0.7954732775688171</v>
      </c>
      <c r="AI143" s="16">
        <f>Data!T152</f>
        <v>0.0028914695139974356</v>
      </c>
      <c r="AJ143" s="16">
        <f>Data!U152</f>
        <v>2.133801221847534</v>
      </c>
    </row>
    <row r="144" spans="15:36" ht="12.75">
      <c r="O144" s="15">
        <f>Data!B153</f>
        <v>38583</v>
      </c>
      <c r="P144" s="17">
        <f>Data!G153</f>
        <v>74.77155303955078</v>
      </c>
      <c r="Q144" s="17">
        <f>Data!H153</f>
        <v>10.205790519714355</v>
      </c>
      <c r="R144" s="17">
        <f>Data!D153+Data!E153</f>
        <v>8.090395331382751</v>
      </c>
      <c r="S144" s="17">
        <f>Data!C153</f>
        <v>6.756767749786377</v>
      </c>
      <c r="T144" s="17">
        <f>Data!F153</f>
        <v>0.164941668510437</v>
      </c>
      <c r="V144" s="15">
        <f t="shared" si="4"/>
        <v>38583</v>
      </c>
      <c r="W144" s="16">
        <f>Data!K153</f>
        <v>106.01961517333984</v>
      </c>
      <c r="X144" s="16">
        <f>Data!J153</f>
        <v>46.99327087402344</v>
      </c>
      <c r="Y144" s="16">
        <f>Data!L153</f>
        <v>20.22612953186035</v>
      </c>
      <c r="Z144" s="16">
        <f>Data!M153</f>
        <v>43.350791931152344</v>
      </c>
      <c r="AA144" s="16">
        <f>Data!I153</f>
        <v>20.043983459472656</v>
      </c>
      <c r="AB144" s="16">
        <f>Data!N153</f>
        <v>236.6337890625</v>
      </c>
      <c r="AD144" s="15">
        <f t="shared" si="5"/>
        <v>38583</v>
      </c>
      <c r="AE144" s="16">
        <f>Data!O153+Data!P153</f>
        <v>1.003239430487156</v>
      </c>
      <c r="AF144" s="16">
        <f>Data!Q153</f>
        <v>0.299984335899353</v>
      </c>
      <c r="AG144" s="16">
        <f>Data!R153</f>
        <v>0.03261962905526161</v>
      </c>
      <c r="AH144" s="16">
        <f>Data!S153</f>
        <v>0.7914648652076721</v>
      </c>
      <c r="AI144" s="16">
        <f>Data!T153</f>
        <v>0.0031654993072152138</v>
      </c>
      <c r="AJ144" s="16">
        <f>Data!U153</f>
        <v>2.1307382583618164</v>
      </c>
    </row>
    <row r="145" spans="15:36" ht="12.75">
      <c r="O145" s="15">
        <f>Data!B154</f>
        <v>38584</v>
      </c>
      <c r="P145" s="17">
        <f>Data!G154</f>
        <v>75.13135528564453</v>
      </c>
      <c r="Q145" s="17">
        <f>Data!H154</f>
        <v>9.961339950561523</v>
      </c>
      <c r="R145" s="17">
        <f>Data!D154+Data!E154</f>
        <v>7.964719176292419</v>
      </c>
      <c r="S145" s="17">
        <f>Data!C154</f>
        <v>6.750086307525635</v>
      </c>
      <c r="T145" s="17">
        <f>Data!F154</f>
        <v>0.18181726336479187</v>
      </c>
      <c r="V145" s="15">
        <f t="shared" si="4"/>
        <v>38584</v>
      </c>
      <c r="W145" s="16">
        <f>Data!K154</f>
        <v>106.89108276367188</v>
      </c>
      <c r="X145" s="16">
        <f>Data!J154</f>
        <v>45.625186920166016</v>
      </c>
      <c r="Y145" s="16">
        <f>Data!L154</f>
        <v>19.91193389892578</v>
      </c>
      <c r="Z145" s="16">
        <f>Data!M154</f>
        <v>43.48054885864258</v>
      </c>
      <c r="AA145" s="16">
        <f>Data!I154</f>
        <v>22.444490432739258</v>
      </c>
      <c r="AB145" s="16">
        <f>Data!N154</f>
        <v>238.35325622558594</v>
      </c>
      <c r="AD145" s="15">
        <f t="shared" si="5"/>
        <v>38584</v>
      </c>
      <c r="AE145" s="16">
        <f>Data!O154+Data!P154</f>
        <v>1.013105062302202</v>
      </c>
      <c r="AF145" s="16">
        <f>Data!Q154</f>
        <v>0.29280075430870056</v>
      </c>
      <c r="AG145" s="16">
        <f>Data!R154</f>
        <v>0.032405316829681396</v>
      </c>
      <c r="AH145" s="16">
        <f>Data!S154</f>
        <v>0.7887330055236816</v>
      </c>
      <c r="AI145" s="16">
        <f>Data!T154</f>
        <v>0.003504187799990177</v>
      </c>
      <c r="AJ145" s="16">
        <f>Data!U154</f>
        <v>2.1308233737945557</v>
      </c>
    </row>
    <row r="146" spans="15:36" ht="12.75">
      <c r="O146" s="15">
        <f>Data!B155</f>
        <v>38585</v>
      </c>
      <c r="P146" s="17">
        <f>Data!G155</f>
        <v>75.33434295654297</v>
      </c>
      <c r="Q146" s="17">
        <f>Data!H155</f>
        <v>9.833049774169922</v>
      </c>
      <c r="R146" s="17">
        <f>Data!D155+Data!E155</f>
        <v>7.878669023513794</v>
      </c>
      <c r="S146" s="17">
        <f>Data!C155</f>
        <v>6.742273330688477</v>
      </c>
      <c r="T146" s="17">
        <f>Data!F155</f>
        <v>0.2007928043603897</v>
      </c>
      <c r="V146" s="15">
        <f t="shared" si="4"/>
        <v>38585</v>
      </c>
      <c r="W146" s="16">
        <f>Data!K155</f>
        <v>107.59649658203125</v>
      </c>
      <c r="X146" s="16">
        <f>Data!J155</f>
        <v>44.82259750366211</v>
      </c>
      <c r="Y146" s="16">
        <f>Data!L155</f>
        <v>19.696807861328125</v>
      </c>
      <c r="Z146" s="16">
        <f>Data!M155</f>
        <v>43.580718994140625</v>
      </c>
      <c r="AA146" s="16">
        <f>Data!I155</f>
        <v>25.162363052368164</v>
      </c>
      <c r="AB146" s="16">
        <f>Data!N155</f>
        <v>240.85897827148438</v>
      </c>
      <c r="AD146" s="15">
        <f t="shared" si="5"/>
        <v>38585</v>
      </c>
      <c r="AE146" s="16">
        <f>Data!O155+Data!P155</f>
        <v>1.0219357390888035</v>
      </c>
      <c r="AF146" s="16">
        <f>Data!Q155</f>
        <v>0.28903549909591675</v>
      </c>
      <c r="AG146" s="16">
        <f>Data!R155</f>
        <v>0.03241361677646637</v>
      </c>
      <c r="AH146" s="16">
        <f>Data!S155</f>
        <v>0.7857123017311096</v>
      </c>
      <c r="AI146" s="16">
        <f>Data!T155</f>
        <v>0.0038807785604149103</v>
      </c>
      <c r="AJ146" s="16">
        <f>Data!U155</f>
        <v>2.1332437992095947</v>
      </c>
    </row>
    <row r="147" spans="15:36" ht="12.75">
      <c r="O147" s="15">
        <f>Data!B156</f>
        <v>38586</v>
      </c>
      <c r="P147" s="17">
        <f>Data!G156</f>
        <v>75.43041229248047</v>
      </c>
      <c r="Q147" s="17">
        <f>Data!H156</f>
        <v>9.749957084655762</v>
      </c>
      <c r="R147" s="17">
        <f>Data!D156+Data!E156</f>
        <v>7.852010250091553</v>
      </c>
      <c r="S147" s="17">
        <f>Data!C156</f>
        <v>6.736621856689453</v>
      </c>
      <c r="T147" s="17">
        <f>Data!F156</f>
        <v>0.2200106382369995</v>
      </c>
      <c r="V147" s="15">
        <f t="shared" si="4"/>
        <v>38586</v>
      </c>
      <c r="W147" s="16">
        <f>Data!K156</f>
        <v>108.23226928710938</v>
      </c>
      <c r="X147" s="16">
        <f>Data!J156</f>
        <v>44.36083984375</v>
      </c>
      <c r="Y147" s="16">
        <f>Data!L156</f>
        <v>19.630151748657227</v>
      </c>
      <c r="Z147" s="16">
        <f>Data!M156</f>
        <v>43.65829086303711</v>
      </c>
      <c r="AA147" s="16">
        <f>Data!I156</f>
        <v>27.952913284301758</v>
      </c>
      <c r="AB147" s="16">
        <f>Data!N156</f>
        <v>243.83448791503906</v>
      </c>
      <c r="AD147" s="15">
        <f t="shared" si="5"/>
        <v>38586</v>
      </c>
      <c r="AE147" s="16">
        <f>Data!O156+Data!P156</f>
        <v>1.030768326483667</v>
      </c>
      <c r="AF147" s="16">
        <f>Data!Q156</f>
        <v>0.28659987449645996</v>
      </c>
      <c r="AG147" s="16">
        <f>Data!R156</f>
        <v>0.0327276811003685</v>
      </c>
      <c r="AH147" s="16">
        <f>Data!S156</f>
        <v>0.7827839255332947</v>
      </c>
      <c r="AI147" s="16">
        <f>Data!T156</f>
        <v>0.0042649200186133385</v>
      </c>
      <c r="AJ147" s="16">
        <f>Data!U156</f>
        <v>2.137404680252075</v>
      </c>
    </row>
    <row r="148" spans="15:36" ht="12.75">
      <c r="O148" s="15">
        <f>Data!B157</f>
        <v>38587</v>
      </c>
      <c r="P148" s="17">
        <f>Data!G157</f>
        <v>75.415283203125</v>
      </c>
      <c r="Q148" s="17">
        <f>Data!H157</f>
        <v>9.698294639587402</v>
      </c>
      <c r="R148" s="17">
        <f>Data!D157+Data!E157</f>
        <v>7.9171119928359985</v>
      </c>
      <c r="S148" s="17">
        <f>Data!C157</f>
        <v>6.7214765548706055</v>
      </c>
      <c r="T148" s="17">
        <f>Data!F157</f>
        <v>0.23674257099628448</v>
      </c>
      <c r="V148" s="15">
        <f t="shared" si="4"/>
        <v>38587</v>
      </c>
      <c r="W148" s="16">
        <f>Data!K157</f>
        <v>108.83690643310547</v>
      </c>
      <c r="X148" s="16">
        <f>Data!J157</f>
        <v>44.2534294128418</v>
      </c>
      <c r="Y148" s="16">
        <f>Data!L157</f>
        <v>19.792905807495117</v>
      </c>
      <c r="Z148" s="16">
        <f>Data!M157</f>
        <v>43.59454345703125</v>
      </c>
      <c r="AA148" s="16">
        <f>Data!I157</f>
        <v>30.453392028808594</v>
      </c>
      <c r="AB148" s="16">
        <f>Data!N157</f>
        <v>246.9311981201172</v>
      </c>
      <c r="AD148" s="15">
        <f t="shared" si="5"/>
        <v>38587</v>
      </c>
      <c r="AE148" s="16">
        <f>Data!O157+Data!P157</f>
        <v>1.039102396927774</v>
      </c>
      <c r="AF148" s="16">
        <f>Data!Q157</f>
        <v>0.2850983440876007</v>
      </c>
      <c r="AG148" s="16">
        <f>Data!R157</f>
        <v>0.03347738832235336</v>
      </c>
      <c r="AH148" s="16">
        <f>Data!S157</f>
        <v>0.7796785831451416</v>
      </c>
      <c r="AI148" s="16">
        <f>Data!T157</f>
        <v>0.004604835994541645</v>
      </c>
      <c r="AJ148" s="16">
        <f>Data!U157</f>
        <v>2.1422319412231445</v>
      </c>
    </row>
    <row r="149" spans="15:36" ht="12.75">
      <c r="O149" s="15">
        <f>Data!B158</f>
        <v>38588</v>
      </c>
      <c r="P149" s="17">
        <f>Data!G158</f>
        <v>75.33675384521484</v>
      </c>
      <c r="Q149" s="17">
        <f>Data!H158</f>
        <v>9.673301696777344</v>
      </c>
      <c r="R149" s="17">
        <f>Data!D158+Data!E158</f>
        <v>8.061304926872253</v>
      </c>
      <c r="S149" s="17">
        <f>Data!C158</f>
        <v>6.66670036315918</v>
      </c>
      <c r="T149" s="17">
        <f>Data!F158</f>
        <v>0.25064778327941895</v>
      </c>
      <c r="V149" s="15">
        <f t="shared" si="4"/>
        <v>38588</v>
      </c>
      <c r="W149" s="16">
        <f>Data!K158</f>
        <v>109.49771118164062</v>
      </c>
      <c r="X149" s="16">
        <f>Data!J158</f>
        <v>44.46157455444336</v>
      </c>
      <c r="Y149" s="16">
        <f>Data!L158</f>
        <v>20.15338897705078</v>
      </c>
      <c r="Z149" s="16">
        <f>Data!M158</f>
        <v>43.16956329345703</v>
      </c>
      <c r="AA149" s="16">
        <f>Data!I158</f>
        <v>32.62299728393555</v>
      </c>
      <c r="AB149" s="16">
        <f>Data!N158</f>
        <v>249.9052734375</v>
      </c>
      <c r="AD149" s="15">
        <f t="shared" si="5"/>
        <v>38588</v>
      </c>
      <c r="AE149" s="16">
        <f>Data!O158+Data!P158</f>
        <v>1.046235067769885</v>
      </c>
      <c r="AF149" s="16">
        <f>Data!Q158</f>
        <v>0.28440794348716736</v>
      </c>
      <c r="AG149" s="16">
        <f>Data!R158</f>
        <v>0.03453852981328964</v>
      </c>
      <c r="AH149" s="16">
        <f>Data!S158</f>
        <v>0.7753030061721802</v>
      </c>
      <c r="AI149" s="16">
        <f>Data!T158</f>
        <v>0.004891057964414358</v>
      </c>
      <c r="AJ149" s="16">
        <f>Data!U158</f>
        <v>2.145639657974243</v>
      </c>
    </row>
    <row r="150" spans="15:36" ht="12.75">
      <c r="O150" s="15">
        <f>Data!B159</f>
        <v>38589</v>
      </c>
      <c r="P150" s="17">
        <f>Data!G159</f>
        <v>75.26811981201172</v>
      </c>
      <c r="Q150" s="17">
        <f>Data!H159</f>
        <v>9.631959915161133</v>
      </c>
      <c r="R150" s="17">
        <f>Data!D159+Data!E159</f>
        <v>8.208852529525757</v>
      </c>
      <c r="S150" s="17">
        <f>Data!C159</f>
        <v>6.618439197540283</v>
      </c>
      <c r="T150" s="17">
        <f>Data!F159</f>
        <v>0.2610849142074585</v>
      </c>
      <c r="V150" s="15">
        <f t="shared" si="4"/>
        <v>38589</v>
      </c>
      <c r="W150" s="16">
        <f>Data!K159</f>
        <v>110.16970825195312</v>
      </c>
      <c r="X150" s="16">
        <f>Data!J159</f>
        <v>44.63454055786133</v>
      </c>
      <c r="Y150" s="16">
        <f>Data!L159</f>
        <v>20.522268295288086</v>
      </c>
      <c r="Z150" s="16">
        <f>Data!M159</f>
        <v>42.79914474487305</v>
      </c>
      <c r="AA150" s="16">
        <f>Data!I159</f>
        <v>34.336090087890625</v>
      </c>
      <c r="AB150" s="16">
        <f>Data!N159</f>
        <v>252.46182250976562</v>
      </c>
      <c r="AD150" s="15">
        <f t="shared" si="5"/>
        <v>38589</v>
      </c>
      <c r="AE150" s="16">
        <f>Data!O159+Data!P159</f>
        <v>1.0512486440129578</v>
      </c>
      <c r="AF150" s="16">
        <f>Data!Q159</f>
        <v>0.28324955701828003</v>
      </c>
      <c r="AG150" s="16">
        <f>Data!R159</f>
        <v>0.035463374108076096</v>
      </c>
      <c r="AH150" s="16">
        <f>Data!S159</f>
        <v>0.77008455991745</v>
      </c>
      <c r="AI150" s="16">
        <f>Data!T159</f>
        <v>0.00510271405801177</v>
      </c>
      <c r="AJ150" s="16">
        <f>Data!U159</f>
        <v>2.145407199859619</v>
      </c>
    </row>
    <row r="151" spans="15:36" ht="12.75">
      <c r="O151" s="15">
        <f>Data!B160</f>
        <v>38590</v>
      </c>
      <c r="P151" s="17">
        <f>Data!G160</f>
        <v>75.26687622070312</v>
      </c>
      <c r="Q151" s="17">
        <f>Data!H160</f>
        <v>9.553518295288086</v>
      </c>
      <c r="R151" s="17">
        <f>Data!D160+Data!E160</f>
        <v>8.299712657928467</v>
      </c>
      <c r="S151" s="17">
        <f>Data!C160</f>
        <v>6.598416805267334</v>
      </c>
      <c r="T151" s="17">
        <f>Data!F160</f>
        <v>0.26971733570098877</v>
      </c>
      <c r="V151" s="15">
        <f t="shared" si="4"/>
        <v>38590</v>
      </c>
      <c r="W151" s="16">
        <f>Data!K160</f>
        <v>110.93547821044922</v>
      </c>
      <c r="X151" s="16">
        <f>Data!J160</f>
        <v>44.61257553100586</v>
      </c>
      <c r="Y151" s="16">
        <f>Data!L160</f>
        <v>20.749420166015625</v>
      </c>
      <c r="Z151" s="16">
        <f>Data!M160</f>
        <v>42.664154052734375</v>
      </c>
      <c r="AA151" s="16">
        <f>Data!I160</f>
        <v>35.826698303222656</v>
      </c>
      <c r="AB151" s="16">
        <f>Data!N160</f>
        <v>254.788330078125</v>
      </c>
      <c r="AD151" s="15">
        <f t="shared" si="5"/>
        <v>38590</v>
      </c>
      <c r="AE151" s="16">
        <f>Data!O160+Data!P160</f>
        <v>1.0556607940234244</v>
      </c>
      <c r="AF151" s="16">
        <f>Data!Q160</f>
        <v>0.28098487854003906</v>
      </c>
      <c r="AG151" s="16">
        <f>Data!R160</f>
        <v>0.03600522130727768</v>
      </c>
      <c r="AH151" s="16">
        <f>Data!S160</f>
        <v>0.766765296459198</v>
      </c>
      <c r="AI151" s="16">
        <f>Data!T160</f>
        <v>0.00527694309130311</v>
      </c>
      <c r="AJ151" s="16">
        <f>Data!U160</f>
        <v>2.1449506282806396</v>
      </c>
    </row>
    <row r="152" spans="15:36" ht="12.75">
      <c r="O152" s="15">
        <f>Data!B161</f>
        <v>38591</v>
      </c>
      <c r="P152" s="17">
        <f>Data!G161</f>
        <v>75.34320831298828</v>
      </c>
      <c r="Q152" s="17">
        <f>Data!H161</f>
        <v>9.508589744567871</v>
      </c>
      <c r="R152" s="17">
        <f>Data!D161+Data!E161</f>
        <v>8.285373330116272</v>
      </c>
      <c r="S152" s="17">
        <f>Data!C161</f>
        <v>6.571364879608154</v>
      </c>
      <c r="T152" s="17">
        <f>Data!F161</f>
        <v>0.27955660223960876</v>
      </c>
      <c r="V152" s="15">
        <f t="shared" si="4"/>
        <v>38591</v>
      </c>
      <c r="W152" s="16">
        <f>Data!K161</f>
        <v>111.82391357421875</v>
      </c>
      <c r="X152" s="16">
        <f>Data!J161</f>
        <v>44.67915344238281</v>
      </c>
      <c r="Y152" s="16">
        <f>Data!L161</f>
        <v>20.713571548461914</v>
      </c>
      <c r="Z152" s="16">
        <f>Data!M161</f>
        <v>42.473411560058594</v>
      </c>
      <c r="AA152" s="16">
        <f>Data!I161</f>
        <v>37.541229248046875</v>
      </c>
      <c r="AB152" s="16">
        <f>Data!N161</f>
        <v>257.2311706542969</v>
      </c>
      <c r="AD152" s="15">
        <f t="shared" si="5"/>
        <v>38591</v>
      </c>
      <c r="AE152" s="16">
        <f>Data!O161+Data!P161</f>
        <v>1.060139250010252</v>
      </c>
      <c r="AF152" s="16">
        <f>Data!Q161</f>
        <v>0.27969637513160706</v>
      </c>
      <c r="AG152" s="16">
        <f>Data!R161</f>
        <v>0.03597336634993553</v>
      </c>
      <c r="AH152" s="16">
        <f>Data!S161</f>
        <v>0.7640543580055237</v>
      </c>
      <c r="AI152" s="16">
        <f>Data!T161</f>
        <v>0.005477204453200102</v>
      </c>
      <c r="AJ152" s="16">
        <f>Data!U161</f>
        <v>2.1456029415130615</v>
      </c>
    </row>
    <row r="153" spans="15:36" ht="12.75">
      <c r="O153" s="15">
        <f>Data!B162</f>
        <v>38592</v>
      </c>
      <c r="P153" s="17">
        <f>Data!G162</f>
        <v>75.58937072753906</v>
      </c>
      <c r="Q153" s="17">
        <f>Data!H162</f>
        <v>9.404200553894043</v>
      </c>
      <c r="R153" s="17">
        <f>Data!D162+Data!E162</f>
        <v>8.165417194366455</v>
      </c>
      <c r="S153" s="17">
        <f>Data!C162</f>
        <v>6.538174152374268</v>
      </c>
      <c r="T153" s="17">
        <f>Data!F162</f>
        <v>0.2907811403274536</v>
      </c>
      <c r="V153" s="15">
        <f t="shared" si="4"/>
        <v>38592</v>
      </c>
      <c r="W153" s="16">
        <f>Data!K162</f>
        <v>112.93658447265625</v>
      </c>
      <c r="X153" s="16">
        <f>Data!J162</f>
        <v>44.311946868896484</v>
      </c>
      <c r="Y153" s="16">
        <f>Data!L162</f>
        <v>20.41370391845703</v>
      </c>
      <c r="Z153" s="16">
        <f>Data!M162</f>
        <v>42.2368278503418</v>
      </c>
      <c r="AA153" s="16">
        <f>Data!I162</f>
        <v>39.500404357910156</v>
      </c>
      <c r="AB153" s="16">
        <f>Data!N162</f>
        <v>259.3993835449219</v>
      </c>
      <c r="AD153" s="15">
        <f t="shared" si="5"/>
        <v>38592</v>
      </c>
      <c r="AE153" s="16">
        <f>Data!O162+Data!P162</f>
        <v>1.0657509928569198</v>
      </c>
      <c r="AF153" s="16">
        <f>Data!Q162</f>
        <v>0.2766435444355011</v>
      </c>
      <c r="AG153" s="16">
        <f>Data!R162</f>
        <v>0.035401325672864914</v>
      </c>
      <c r="AH153" s="16">
        <f>Data!S162</f>
        <v>0.761146068572998</v>
      </c>
      <c r="AI153" s="16">
        <f>Data!T162</f>
        <v>0.005706010852009058</v>
      </c>
      <c r="AJ153" s="16">
        <f>Data!U162</f>
        <v>2.144911527633667</v>
      </c>
    </row>
    <row r="154" spans="15:36" ht="12.75">
      <c r="O154" s="15">
        <f>Data!B163</f>
        <v>38593</v>
      </c>
      <c r="P154" s="17">
        <f>Data!G163</f>
        <v>75.97392272949219</v>
      </c>
      <c r="Q154" s="17">
        <f>Data!H163</f>
        <v>9.24411392211914</v>
      </c>
      <c r="R154" s="17">
        <f>Data!D163+Data!E163</f>
        <v>7.957291603088379</v>
      </c>
      <c r="S154" s="17">
        <f>Data!C163</f>
        <v>6.5115065574646</v>
      </c>
      <c r="T154" s="17">
        <f>Data!F163</f>
        <v>0.30104395747184753</v>
      </c>
      <c r="V154" s="15">
        <f aca="true" t="shared" si="6" ref="V154:V186">O154</f>
        <v>38593</v>
      </c>
      <c r="W154" s="16">
        <f>Data!K163</f>
        <v>114.26397705078125</v>
      </c>
      <c r="X154" s="16">
        <f>Data!J163</f>
        <v>43.51683044433594</v>
      </c>
      <c r="Y154" s="16">
        <f>Data!L163</f>
        <v>19.893402099609375</v>
      </c>
      <c r="Z154" s="16">
        <f>Data!M163</f>
        <v>42.05073165893555</v>
      </c>
      <c r="AA154" s="16">
        <f>Data!I163</f>
        <v>41.3564338684082</v>
      </c>
      <c r="AB154" s="16">
        <f>Data!N163</f>
        <v>261.0812683105469</v>
      </c>
      <c r="AD154" s="15">
        <f aca="true" t="shared" si="7" ref="AD154:AD186">V154</f>
        <v>38593</v>
      </c>
      <c r="AE154" s="16">
        <f>Data!O163+Data!P163</f>
        <v>1.0717758773826063</v>
      </c>
      <c r="AF154" s="16">
        <f>Data!Q163</f>
        <v>0.27194860577583313</v>
      </c>
      <c r="AG154" s="16">
        <f>Data!R163</f>
        <v>0.03439369797706604</v>
      </c>
      <c r="AH154" s="16">
        <f>Data!S163</f>
        <v>0.7588014006614685</v>
      </c>
      <c r="AI154" s="16">
        <f>Data!T163</f>
        <v>0.00590877840295434</v>
      </c>
      <c r="AJ154" s="16">
        <f>Data!U163</f>
        <v>2.1430892944335938</v>
      </c>
    </row>
    <row r="155" spans="15:36" ht="12.75">
      <c r="O155" s="15">
        <f>Data!B164</f>
        <v>38594</v>
      </c>
      <c r="P155" s="17">
        <f>Data!G164</f>
        <v>76.40168762207031</v>
      </c>
      <c r="Q155" s="17">
        <f>Data!H164</f>
        <v>9.102829933166504</v>
      </c>
      <c r="R155" s="17">
        <f>Data!D164+Data!E164</f>
        <v>7.6623594760894775</v>
      </c>
      <c r="S155" s="17">
        <f>Data!C164</f>
        <v>6.509762287139893</v>
      </c>
      <c r="T155" s="17">
        <f>Data!F164</f>
        <v>0.31120267510414124</v>
      </c>
      <c r="V155" s="15">
        <f t="shared" si="6"/>
        <v>38594</v>
      </c>
      <c r="W155" s="16">
        <f>Data!K164</f>
        <v>115.6446533203125</v>
      </c>
      <c r="X155" s="16">
        <f>Data!J164</f>
        <v>42.68022537231445</v>
      </c>
      <c r="Y155" s="16">
        <f>Data!L164</f>
        <v>19.15607261657715</v>
      </c>
      <c r="Z155" s="16">
        <f>Data!M164</f>
        <v>42.08501434326172</v>
      </c>
      <c r="AA155" s="16">
        <f>Data!I164</f>
        <v>43.2265510559082</v>
      </c>
      <c r="AB155" s="16">
        <f>Data!N164</f>
        <v>262.7924499511719</v>
      </c>
      <c r="AD155" s="15">
        <f t="shared" si="7"/>
        <v>38594</v>
      </c>
      <c r="AE155" s="16">
        <f>Data!O164+Data!P164</f>
        <v>1.0770045949611813</v>
      </c>
      <c r="AF155" s="16">
        <f>Data!Q164</f>
        <v>0.2677949368953705</v>
      </c>
      <c r="AG155" s="16">
        <f>Data!R164</f>
        <v>0.0329836942255497</v>
      </c>
      <c r="AH155" s="16">
        <f>Data!S164</f>
        <v>0.7583177089691162</v>
      </c>
      <c r="AI155" s="16">
        <f>Data!T164</f>
        <v>0.006109544076025486</v>
      </c>
      <c r="AJ155" s="16">
        <f>Data!U164</f>
        <v>2.1424789428710938</v>
      </c>
    </row>
    <row r="156" spans="15:36" ht="12.75">
      <c r="O156" s="15">
        <f>Data!B165</f>
        <v>38595</v>
      </c>
      <c r="P156" s="17">
        <f>Data!G165</f>
        <v>76.93924713134766</v>
      </c>
      <c r="Q156" s="17">
        <f>Data!H165</f>
        <v>8.96595287322998</v>
      </c>
      <c r="R156" s="17">
        <f>Data!D165+Data!E165</f>
        <v>7.260889053344727</v>
      </c>
      <c r="S156" s="17">
        <f>Data!C165</f>
        <v>6.4967827796936035</v>
      </c>
      <c r="T156" s="17">
        <f>Data!F165</f>
        <v>0.3249462842941284</v>
      </c>
      <c r="V156" s="15">
        <f t="shared" si="6"/>
        <v>38595</v>
      </c>
      <c r="W156" s="16">
        <f>Data!K165</f>
        <v>117.1803970336914</v>
      </c>
      <c r="X156" s="16">
        <f>Data!J165</f>
        <v>41.73921203613281</v>
      </c>
      <c r="Y156" s="16">
        <f>Data!L165</f>
        <v>18.15240478515625</v>
      </c>
      <c r="Z156" s="16">
        <f>Data!M165</f>
        <v>42.05691909790039</v>
      </c>
      <c r="AA156" s="16">
        <f>Data!I165</f>
        <v>45.67184066772461</v>
      </c>
      <c r="AB156" s="16">
        <f>Data!N165</f>
        <v>264.80072021484375</v>
      </c>
      <c r="AD156" s="15">
        <f t="shared" si="7"/>
        <v>38595</v>
      </c>
      <c r="AE156" s="16">
        <f>Data!O165+Data!P165</f>
        <v>1.083090108120814</v>
      </c>
      <c r="AF156" s="16">
        <f>Data!Q165</f>
        <v>0.26375868916511536</v>
      </c>
      <c r="AG156" s="16">
        <f>Data!R165</f>
        <v>0.031121958047151566</v>
      </c>
      <c r="AH156" s="16">
        <f>Data!S165</f>
        <v>0.7583264708518982</v>
      </c>
      <c r="AI156" s="16">
        <f>Data!T165</f>
        <v>0.006383583415299654</v>
      </c>
      <c r="AJ156" s="16">
        <f>Data!U165</f>
        <v>2.1429543495178223</v>
      </c>
    </row>
    <row r="157" spans="15:36" ht="12.75">
      <c r="O157" s="15">
        <f>Data!B166</f>
        <v>38596</v>
      </c>
      <c r="P157" s="17">
        <f>Data!G166</f>
        <v>77.56819152832031</v>
      </c>
      <c r="Q157" s="17">
        <f>Data!H166</f>
        <v>8.836261749267578</v>
      </c>
      <c r="R157" s="17">
        <f>Data!D166+Data!E166</f>
        <v>6.8105309009552</v>
      </c>
      <c r="S157" s="17">
        <f>Data!C166</f>
        <v>6.429876804351807</v>
      </c>
      <c r="T157" s="17">
        <f>Data!F166</f>
        <v>0.34285956621170044</v>
      </c>
      <c r="V157" s="15">
        <f t="shared" si="6"/>
        <v>38596</v>
      </c>
      <c r="W157" s="16">
        <f>Data!K166</f>
        <v>118.8155746459961</v>
      </c>
      <c r="X157" s="16">
        <f>Data!J166</f>
        <v>40.705841064453125</v>
      </c>
      <c r="Y157" s="16">
        <f>Data!L166</f>
        <v>17.02651023864746</v>
      </c>
      <c r="Z157" s="16">
        <f>Data!M166</f>
        <v>41.62266159057617</v>
      </c>
      <c r="AA157" s="16">
        <f>Data!I166</f>
        <v>48.78599166870117</v>
      </c>
      <c r="AB157" s="16">
        <f>Data!N166</f>
        <v>266.9566345214844</v>
      </c>
      <c r="AD157" s="15">
        <f t="shared" si="7"/>
        <v>38596</v>
      </c>
      <c r="AE157" s="16">
        <f>Data!O166+Data!P166</f>
        <v>1.0903313851449639</v>
      </c>
      <c r="AF157" s="16">
        <f>Data!Q166</f>
        <v>0.25993281602859497</v>
      </c>
      <c r="AG157" s="16">
        <f>Data!R166</f>
        <v>0.029088594019412994</v>
      </c>
      <c r="AH157" s="16">
        <f>Data!S166</f>
        <v>0.7571965456008911</v>
      </c>
      <c r="AI157" s="16">
        <f>Data!T166</f>
        <v>0.006743660196661949</v>
      </c>
      <c r="AJ157" s="16">
        <f>Data!U166</f>
        <v>2.143564462661743</v>
      </c>
    </row>
    <row r="158" spans="15:36" ht="12.75">
      <c r="O158" s="15">
        <f>Data!B167</f>
        <v>38597</v>
      </c>
      <c r="P158" s="17">
        <f>Data!G167</f>
        <v>78.24242401123047</v>
      </c>
      <c r="Q158" s="17">
        <f>Data!H167</f>
        <v>8.74313735961914</v>
      </c>
      <c r="R158" s="17">
        <f>Data!D167+Data!E167</f>
        <v>6.349126815795898</v>
      </c>
      <c r="S158" s="17">
        <f>Data!C167</f>
        <v>6.290367126464844</v>
      </c>
      <c r="T158" s="17">
        <f>Data!F167</f>
        <v>0.3625571131706238</v>
      </c>
      <c r="V158" s="15">
        <f t="shared" si="6"/>
        <v>38597</v>
      </c>
      <c r="W158" s="16">
        <f>Data!K167</f>
        <v>120.4886474609375</v>
      </c>
      <c r="X158" s="16">
        <f>Data!J167</f>
        <v>39.726139068603516</v>
      </c>
      <c r="Y158" s="16">
        <f>Data!L167</f>
        <v>15.873001098632812</v>
      </c>
      <c r="Z158" s="16">
        <f>Data!M167</f>
        <v>40.76302719116211</v>
      </c>
      <c r="AA158" s="16">
        <f>Data!I167</f>
        <v>52.20382308959961</v>
      </c>
      <c r="AB158" s="16">
        <f>Data!N167</f>
        <v>269.0546569824219</v>
      </c>
      <c r="AD158" s="15">
        <f t="shared" si="7"/>
        <v>38597</v>
      </c>
      <c r="AE158" s="16">
        <f>Data!O167+Data!P167</f>
        <v>1.0980181181803346</v>
      </c>
      <c r="AF158" s="16">
        <f>Data!Q167</f>
        <v>0.2571743428707123</v>
      </c>
      <c r="AG158" s="16">
        <f>Data!R167</f>
        <v>0.02703278511762619</v>
      </c>
      <c r="AH158" s="16">
        <f>Data!S167</f>
        <v>0.7483633160591125</v>
      </c>
      <c r="AI158" s="16">
        <f>Data!T167</f>
        <v>0.007142015732824802</v>
      </c>
      <c r="AJ158" s="16">
        <f>Data!U167</f>
        <v>2.1379945278167725</v>
      </c>
    </row>
    <row r="159" spans="15:36" ht="12.75">
      <c r="O159" s="15">
        <f>Data!B168</f>
        <v>38598</v>
      </c>
      <c r="P159" s="17">
        <f>Data!G168</f>
        <v>78.77700805664062</v>
      </c>
      <c r="Q159" s="17">
        <f>Data!H168</f>
        <v>8.734837532043457</v>
      </c>
      <c r="R159" s="17">
        <f>Data!D168+Data!E168</f>
        <v>5.899942755699158</v>
      </c>
      <c r="S159" s="17">
        <f>Data!C168</f>
        <v>6.19320821762085</v>
      </c>
      <c r="T159" s="17">
        <f>Data!F168</f>
        <v>0.38252919912338257</v>
      </c>
      <c r="V159" s="15">
        <f t="shared" si="6"/>
        <v>38598</v>
      </c>
      <c r="W159" s="16">
        <f>Data!K168</f>
        <v>121.92437744140625</v>
      </c>
      <c r="X159" s="16">
        <f>Data!J168</f>
        <v>39.13983154296875</v>
      </c>
      <c r="Y159" s="16">
        <f>Data!L168</f>
        <v>14.75003433227539</v>
      </c>
      <c r="Z159" s="16">
        <f>Data!M168</f>
        <v>40.24741744995117</v>
      </c>
      <c r="AA159" s="16">
        <f>Data!I168</f>
        <v>55.70789337158203</v>
      </c>
      <c r="AB159" s="16">
        <f>Data!N168</f>
        <v>271.7695617675781</v>
      </c>
      <c r="AD159" s="15">
        <f t="shared" si="7"/>
        <v>38598</v>
      </c>
      <c r="AE159" s="16">
        <f>Data!O168+Data!P168</f>
        <v>1.1033454672433436</v>
      </c>
      <c r="AF159" s="16">
        <f>Data!Q168</f>
        <v>0.2569109797477722</v>
      </c>
      <c r="AG159" s="16">
        <f>Data!R168</f>
        <v>0.025035807862877846</v>
      </c>
      <c r="AH159" s="16">
        <f>Data!S168</f>
        <v>0.7364358305931091</v>
      </c>
      <c r="AI159" s="16">
        <f>Data!T168</f>
        <v>0.007546429056674242</v>
      </c>
      <c r="AJ159" s="16">
        <f>Data!U168</f>
        <v>2.129523277282715</v>
      </c>
    </row>
    <row r="160" spans="15:36" ht="12.75">
      <c r="O160" s="15">
        <f>Data!B169</f>
        <v>38599</v>
      </c>
      <c r="P160" s="17">
        <f>Data!G169</f>
        <v>79.28307342529297</v>
      </c>
      <c r="Q160" s="17">
        <f>Data!H169</f>
        <v>8.696420669555664</v>
      </c>
      <c r="R160" s="17">
        <f>Data!D169+Data!E169</f>
        <v>5.4847694635391235</v>
      </c>
      <c r="S160" s="17">
        <f>Data!C169</f>
        <v>6.119817733764648</v>
      </c>
      <c r="T160" s="17">
        <f>Data!F169</f>
        <v>0.4033045768737793</v>
      </c>
      <c r="V160" s="15">
        <f t="shared" si="6"/>
        <v>38599</v>
      </c>
      <c r="W160" s="16">
        <f>Data!K169</f>
        <v>123.30729675292969</v>
      </c>
      <c r="X160" s="16">
        <f>Data!J169</f>
        <v>38.59589767456055</v>
      </c>
      <c r="Y160" s="16">
        <f>Data!L169</f>
        <v>13.712093353271484</v>
      </c>
      <c r="Z160" s="16">
        <f>Data!M169</f>
        <v>39.88361740112305</v>
      </c>
      <c r="AA160" s="16">
        <f>Data!I169</f>
        <v>59.39015579223633</v>
      </c>
      <c r="AB160" s="16">
        <f>Data!N169</f>
        <v>274.88922119140625</v>
      </c>
      <c r="AD160" s="15">
        <f t="shared" si="7"/>
        <v>38599</v>
      </c>
      <c r="AE160" s="16">
        <f>Data!O169+Data!P169</f>
        <v>1.107896461384371</v>
      </c>
      <c r="AF160" s="16">
        <f>Data!Q169</f>
        <v>0.25577160716056824</v>
      </c>
      <c r="AG160" s="16">
        <f>Data!R169</f>
        <v>0.023189539089798927</v>
      </c>
      <c r="AH160" s="16">
        <f>Data!S169</f>
        <v>0.7263467311859131</v>
      </c>
      <c r="AI160" s="16">
        <f>Data!T169</f>
        <v>0.007964394055306911</v>
      </c>
      <c r="AJ160" s="16">
        <f>Data!U169</f>
        <v>2.1214044094085693</v>
      </c>
    </row>
    <row r="161" spans="15:36" ht="12.75">
      <c r="O161" s="15">
        <f>Data!B170</f>
        <v>38600</v>
      </c>
      <c r="P161" s="17">
        <f>Data!G170</f>
        <v>79.79142761230469</v>
      </c>
      <c r="Q161" s="17">
        <f>Data!H170</f>
        <v>8.60155963897705</v>
      </c>
      <c r="R161" s="17">
        <f>Data!D170+Data!E170</f>
        <v>5.109850883483887</v>
      </c>
      <c r="S161" s="17">
        <f>Data!C170</f>
        <v>6.059887886047363</v>
      </c>
      <c r="T161" s="17">
        <f>Data!F170</f>
        <v>0.4244557023048401</v>
      </c>
      <c r="V161" s="15">
        <f t="shared" si="6"/>
        <v>38600</v>
      </c>
      <c r="W161" s="16">
        <f>Data!K170</f>
        <v>124.68587493896484</v>
      </c>
      <c r="X161" s="16">
        <f>Data!J170</f>
        <v>38.02649688720703</v>
      </c>
      <c r="Y161" s="16">
        <f>Data!L170</f>
        <v>12.774803161621094</v>
      </c>
      <c r="Z161" s="16">
        <f>Data!M170</f>
        <v>39.58372116088867</v>
      </c>
      <c r="AA161" s="16">
        <f>Data!I170</f>
        <v>63.181278228759766</v>
      </c>
      <c r="AB161" s="16">
        <f>Data!N170</f>
        <v>278.2524108886719</v>
      </c>
      <c r="AD161" s="15">
        <f t="shared" si="7"/>
        <v>38600</v>
      </c>
      <c r="AE161" s="16">
        <f>Data!O170+Data!P170</f>
        <v>1.1121334107592702</v>
      </c>
      <c r="AF161" s="16">
        <f>Data!Q170</f>
        <v>0.25298118591308594</v>
      </c>
      <c r="AG161" s="16">
        <f>Data!R170</f>
        <v>0.021522171795368195</v>
      </c>
      <c r="AH161" s="16">
        <f>Data!S170</f>
        <v>0.7183582782745361</v>
      </c>
      <c r="AI161" s="16">
        <f>Data!T170</f>
        <v>0.00839200522750616</v>
      </c>
      <c r="AJ161" s="16">
        <f>Data!U170</f>
        <v>2.113609790802002</v>
      </c>
    </row>
    <row r="162" spans="15:36" ht="12.75">
      <c r="O162" s="15">
        <f>Data!B171</f>
        <v>38601</v>
      </c>
      <c r="P162" s="17">
        <f>Data!G171</f>
        <v>80.25485229492188</v>
      </c>
      <c r="Q162" s="17">
        <f>Data!H171</f>
        <v>8.507197380065918</v>
      </c>
      <c r="R162" s="17">
        <f>Data!D171+Data!E171</f>
        <v>4.78718638420105</v>
      </c>
      <c r="S162" s="17">
        <f>Data!C171</f>
        <v>5.993659019470215</v>
      </c>
      <c r="T162" s="17">
        <f>Data!F171</f>
        <v>0.44410842657089233</v>
      </c>
      <c r="V162" s="15">
        <f t="shared" si="6"/>
        <v>38601</v>
      </c>
      <c r="W162" s="16">
        <f>Data!K171</f>
        <v>126.02046203613281</v>
      </c>
      <c r="X162" s="16">
        <f>Data!J171</f>
        <v>37.70549392700195</v>
      </c>
      <c r="Y162" s="16">
        <f>Data!L171</f>
        <v>11.968147277832031</v>
      </c>
      <c r="Z162" s="16">
        <f>Data!M171</f>
        <v>39.18498229980469</v>
      </c>
      <c r="AA162" s="16">
        <f>Data!I171</f>
        <v>66.8058853149414</v>
      </c>
      <c r="AB162" s="16">
        <f>Data!N171</f>
        <v>281.6851501464844</v>
      </c>
      <c r="AD162" s="15">
        <f t="shared" si="7"/>
        <v>38601</v>
      </c>
      <c r="AE162" s="16">
        <f>Data!O171+Data!P171</f>
        <v>1.1153685946483165</v>
      </c>
      <c r="AF162" s="16">
        <f>Data!Q171</f>
        <v>0.25021353363990784</v>
      </c>
      <c r="AG162" s="16">
        <f>Data!R171</f>
        <v>0.02006889134645462</v>
      </c>
      <c r="AH162" s="16">
        <f>Data!S171</f>
        <v>0.7111331224441528</v>
      </c>
      <c r="AI162" s="16">
        <f>Data!T171</f>
        <v>0.008790667168796062</v>
      </c>
      <c r="AJ162" s="16">
        <f>Data!U171</f>
        <v>2.105794906616211</v>
      </c>
    </row>
    <row r="163" spans="15:36" ht="12.75">
      <c r="O163" s="15">
        <f>Data!B172</f>
        <v>38602</v>
      </c>
      <c r="P163" s="17">
        <f>Data!G172</f>
        <v>80.66346740722656</v>
      </c>
      <c r="Q163" s="17">
        <f>Data!H172</f>
        <v>8.404982566833496</v>
      </c>
      <c r="R163" s="17">
        <f>Data!D172+Data!E172</f>
        <v>4.541970729827881</v>
      </c>
      <c r="S163" s="17">
        <f>Data!C172</f>
        <v>5.916428565979004</v>
      </c>
      <c r="T163" s="17">
        <f>Data!F172</f>
        <v>0.4600455164909363</v>
      </c>
      <c r="V163" s="15">
        <f t="shared" si="6"/>
        <v>38602</v>
      </c>
      <c r="W163" s="16">
        <f>Data!K172</f>
        <v>127.29566955566406</v>
      </c>
      <c r="X163" s="16">
        <f>Data!J172</f>
        <v>37.668060302734375</v>
      </c>
      <c r="Y163" s="16">
        <f>Data!L172</f>
        <v>11.355112075805664</v>
      </c>
      <c r="Z163" s="16">
        <f>Data!M172</f>
        <v>38.66304397583008</v>
      </c>
      <c r="AA163" s="16">
        <f>Data!I172</f>
        <v>69.896728515625</v>
      </c>
      <c r="AB163" s="16">
        <f>Data!N172</f>
        <v>284.8787536621094</v>
      </c>
      <c r="AD163" s="15">
        <f t="shared" si="7"/>
        <v>38602</v>
      </c>
      <c r="AE163" s="16">
        <f>Data!O172+Data!P172</f>
        <v>1.117562402272597</v>
      </c>
      <c r="AF163" s="16">
        <f>Data!Q172</f>
        <v>0.24721862375736237</v>
      </c>
      <c r="AG163" s="16">
        <f>Data!R172</f>
        <v>0.018940098583698273</v>
      </c>
      <c r="AH163" s="16">
        <f>Data!S172</f>
        <v>0.7037666440010071</v>
      </c>
      <c r="AI163" s="16">
        <f>Data!T172</f>
        <v>0.00911151897162199</v>
      </c>
      <c r="AJ163" s="16">
        <f>Data!U172</f>
        <v>2.0968129634857178</v>
      </c>
    </row>
    <row r="164" spans="15:36" ht="12.75">
      <c r="O164" s="15">
        <f>Data!B173</f>
        <v>38603</v>
      </c>
      <c r="P164" s="17">
        <f>Data!G173</f>
        <v>81.05082702636719</v>
      </c>
      <c r="Q164" s="17">
        <f>Data!H173</f>
        <v>8.278596878051758</v>
      </c>
      <c r="R164" s="17">
        <f>Data!D173+Data!E173</f>
        <v>4.361705303192139</v>
      </c>
      <c r="S164" s="17">
        <f>Data!C173</f>
        <v>5.824878692626953</v>
      </c>
      <c r="T164" s="17">
        <f>Data!F173</f>
        <v>0.47088921070098877</v>
      </c>
      <c r="V164" s="15">
        <f t="shared" si="6"/>
        <v>38603</v>
      </c>
      <c r="W164" s="16">
        <f>Data!K173</f>
        <v>128.5791778564453</v>
      </c>
      <c r="X164" s="16">
        <f>Data!J173</f>
        <v>37.72004318237305</v>
      </c>
      <c r="Y164" s="16">
        <f>Data!L173</f>
        <v>10.904451370239258</v>
      </c>
      <c r="Z164" s="16">
        <f>Data!M173</f>
        <v>38.03229904174805</v>
      </c>
      <c r="AA164" s="16">
        <f>Data!I173</f>
        <v>72.20806121826172</v>
      </c>
      <c r="AB164" s="16">
        <f>Data!N173</f>
        <v>287.4442138671875</v>
      </c>
      <c r="AD164" s="15">
        <f t="shared" si="7"/>
        <v>38603</v>
      </c>
      <c r="AE164" s="16">
        <f>Data!O173+Data!P173</f>
        <v>1.1193154263310134</v>
      </c>
      <c r="AF164" s="16">
        <f>Data!Q173</f>
        <v>0.24351170659065247</v>
      </c>
      <c r="AG164" s="16">
        <f>Data!R173</f>
        <v>0.01807941496372223</v>
      </c>
      <c r="AH164" s="16">
        <f>Data!S173</f>
        <v>0.6949099898338318</v>
      </c>
      <c r="AI164" s="16">
        <f>Data!T173</f>
        <v>0.00932738371193409</v>
      </c>
      <c r="AJ164" s="16">
        <f>Data!U173</f>
        <v>2.0853586196899414</v>
      </c>
    </row>
    <row r="165" spans="15:36" ht="12.75">
      <c r="O165" s="15">
        <f>Data!B174</f>
        <v>38604</v>
      </c>
      <c r="P165" s="17">
        <f>Data!G174</f>
        <v>81.36132049560547</v>
      </c>
      <c r="Q165" s="17">
        <f>Data!H174</f>
        <v>8.182114601135254</v>
      </c>
      <c r="R165" s="17">
        <f>Data!D174+Data!E174</f>
        <v>4.244211673736572</v>
      </c>
      <c r="S165" s="17">
        <f>Data!C174</f>
        <v>5.723062515258789</v>
      </c>
      <c r="T165" s="17">
        <f>Data!F174</f>
        <v>0.4762331545352936</v>
      </c>
      <c r="V165" s="15">
        <f t="shared" si="6"/>
        <v>38604</v>
      </c>
      <c r="W165" s="16">
        <f>Data!K174</f>
        <v>129.7574462890625</v>
      </c>
      <c r="X165" s="16">
        <f>Data!J174</f>
        <v>37.79133605957031</v>
      </c>
      <c r="Y165" s="16">
        <f>Data!L174</f>
        <v>10.610715866088867</v>
      </c>
      <c r="Z165" s="16">
        <f>Data!M174</f>
        <v>37.35611343383789</v>
      </c>
      <c r="AA165" s="16">
        <f>Data!I174</f>
        <v>73.63806915283203</v>
      </c>
      <c r="AB165" s="16">
        <f>Data!N174</f>
        <v>289.15380859375</v>
      </c>
      <c r="AD165" s="15">
        <f t="shared" si="7"/>
        <v>38604</v>
      </c>
      <c r="AE165" s="16">
        <f>Data!O174+Data!P174</f>
        <v>1.1201463812030852</v>
      </c>
      <c r="AF165" s="16">
        <f>Data!Q174</f>
        <v>0.2406865358352661</v>
      </c>
      <c r="AG165" s="16">
        <f>Data!R174</f>
        <v>0.01749189756810665</v>
      </c>
      <c r="AH165" s="16">
        <f>Data!S174</f>
        <v>0.6846003532409668</v>
      </c>
      <c r="AI165" s="16">
        <f>Data!T174</f>
        <v>0.009436472319066525</v>
      </c>
      <c r="AJ165" s="16">
        <f>Data!U174</f>
        <v>2.0725715160369873</v>
      </c>
    </row>
    <row r="166" spans="15:36" ht="12.75">
      <c r="O166" s="15">
        <f>Data!B175</f>
        <v>38605</v>
      </c>
      <c r="P166" s="17">
        <f>Data!G175</f>
        <v>81.61924743652344</v>
      </c>
      <c r="Q166" s="17">
        <f>Data!H175</f>
        <v>8.12133502960205</v>
      </c>
      <c r="R166" s="17">
        <f>Data!D175+Data!E175</f>
        <v>4.141812562942505</v>
      </c>
      <c r="S166" s="17">
        <f>Data!C175</f>
        <v>5.625589370727539</v>
      </c>
      <c r="T166" s="17">
        <f>Data!F175</f>
        <v>0.4789631962776184</v>
      </c>
      <c r="V166" s="15">
        <f t="shared" si="6"/>
        <v>38605</v>
      </c>
      <c r="W166" s="16">
        <f>Data!K175</f>
        <v>130.8309783935547</v>
      </c>
      <c r="X166" s="16">
        <f>Data!J175</f>
        <v>37.911922454833984</v>
      </c>
      <c r="Y166" s="16">
        <f>Data!L175</f>
        <v>10.35472583770752</v>
      </c>
      <c r="Z166" s="16">
        <f>Data!M175</f>
        <v>36.79171371459961</v>
      </c>
      <c r="AA166" s="16">
        <f>Data!I175</f>
        <v>74.62673950195312</v>
      </c>
      <c r="AB166" s="16">
        <f>Data!N175</f>
        <v>290.5162353515625</v>
      </c>
      <c r="AD166" s="15">
        <f t="shared" si="7"/>
        <v>38605</v>
      </c>
      <c r="AE166" s="16">
        <f>Data!O175+Data!P175</f>
        <v>1.1205093341413885</v>
      </c>
      <c r="AF166" s="16">
        <f>Data!Q175</f>
        <v>0.23891675472259521</v>
      </c>
      <c r="AG166" s="16">
        <f>Data!R175</f>
        <v>0.01699385978281498</v>
      </c>
      <c r="AH166" s="16">
        <f>Data!S175</f>
        <v>0.6736888885498047</v>
      </c>
      <c r="AI166" s="16">
        <f>Data!T175</f>
        <v>0.009496023878455162</v>
      </c>
      <c r="AJ166" s="16">
        <f>Data!U175</f>
        <v>2.0598034858703613</v>
      </c>
    </row>
    <row r="167" spans="15:36" ht="12.75">
      <c r="O167" s="15">
        <f>Data!B176</f>
        <v>38606</v>
      </c>
      <c r="P167" s="17">
        <f>Data!G176</f>
        <v>81.80530548095703</v>
      </c>
      <c r="Q167" s="17">
        <f>Data!H176</f>
        <v>8.125926971435547</v>
      </c>
      <c r="R167" s="17">
        <f>Data!D176+Data!E176</f>
        <v>4.038620352745056</v>
      </c>
      <c r="S167" s="17">
        <f>Data!C176</f>
        <v>5.535655975341797</v>
      </c>
      <c r="T167" s="17">
        <f>Data!F176</f>
        <v>0.48142924904823303</v>
      </c>
      <c r="V167" s="15">
        <f t="shared" si="6"/>
        <v>38606</v>
      </c>
      <c r="W167" s="16">
        <f>Data!K176</f>
        <v>131.731689453125</v>
      </c>
      <c r="X167" s="16">
        <f>Data!J176</f>
        <v>38.367618560791016</v>
      </c>
      <c r="Y167" s="16">
        <f>Data!L176</f>
        <v>10.096756935119629</v>
      </c>
      <c r="Z167" s="16">
        <f>Data!M176</f>
        <v>36.3817024230957</v>
      </c>
      <c r="AA167" s="16">
        <f>Data!I176</f>
        <v>75.54082489013672</v>
      </c>
      <c r="AB167" s="16">
        <f>Data!N176</f>
        <v>292.11865234375</v>
      </c>
      <c r="AD167" s="15">
        <f t="shared" si="7"/>
        <v>38606</v>
      </c>
      <c r="AE167" s="16">
        <f>Data!O176+Data!P176</f>
        <v>1.1208373084664345</v>
      </c>
      <c r="AF167" s="16">
        <f>Data!Q176</f>
        <v>0.23906324803829193</v>
      </c>
      <c r="AG167" s="16">
        <f>Data!R176</f>
        <v>0.016525834798812866</v>
      </c>
      <c r="AH167" s="16">
        <f>Data!S176</f>
        <v>0.6624570488929749</v>
      </c>
      <c r="AI167" s="16">
        <f>Data!T176</f>
        <v>0.009548894129693508</v>
      </c>
      <c r="AJ167" s="16">
        <f>Data!U176</f>
        <v>2.048624277114868</v>
      </c>
    </row>
    <row r="168" spans="15:36" ht="12.75">
      <c r="O168" s="15">
        <f>Data!B177</f>
        <v>38607</v>
      </c>
      <c r="P168" s="17">
        <f>Data!G177</f>
        <v>82.0381851196289</v>
      </c>
      <c r="Q168" s="17">
        <f>Data!H177</f>
        <v>8.10417366027832</v>
      </c>
      <c r="R168" s="17">
        <f>Data!D177+Data!E177</f>
        <v>3.9162195920944214</v>
      </c>
      <c r="S168" s="17">
        <f>Data!C177</f>
        <v>5.442612171173096</v>
      </c>
      <c r="T168" s="17">
        <f>Data!F177</f>
        <v>0.48580941557884216</v>
      </c>
      <c r="V168" s="15">
        <f t="shared" si="6"/>
        <v>38607</v>
      </c>
      <c r="W168" s="16">
        <f>Data!K177</f>
        <v>132.6680908203125</v>
      </c>
      <c r="X168" s="16">
        <f>Data!J177</f>
        <v>38.93916702270508</v>
      </c>
      <c r="Y168" s="16">
        <f>Data!L177</f>
        <v>9.79076099395752</v>
      </c>
      <c r="Z168" s="16">
        <f>Data!M177</f>
        <v>35.9892578125</v>
      </c>
      <c r="AA168" s="16">
        <f>Data!I177</f>
        <v>76.76639556884766</v>
      </c>
      <c r="AB168" s="16">
        <f>Data!N177</f>
        <v>294.1537780761719</v>
      </c>
      <c r="AD168" s="15">
        <f t="shared" si="7"/>
        <v>38607</v>
      </c>
      <c r="AE168" s="16">
        <f>Data!O177+Data!P177</f>
        <v>1.1236643970478326</v>
      </c>
      <c r="AF168" s="16">
        <f>Data!Q177</f>
        <v>0.23842088878154755</v>
      </c>
      <c r="AG168" s="16">
        <f>Data!R177</f>
        <v>0.01602313295006752</v>
      </c>
      <c r="AH168" s="16">
        <f>Data!S177</f>
        <v>0.6512993574142456</v>
      </c>
      <c r="AI168" s="16">
        <f>Data!T177</f>
        <v>0.009640388190746307</v>
      </c>
      <c r="AJ168" s="16">
        <f>Data!U177</f>
        <v>2.0392308235168457</v>
      </c>
    </row>
    <row r="169" spans="15:36" ht="12.75">
      <c r="O169" s="15">
        <f>Data!B178</f>
        <v>38608</v>
      </c>
      <c r="P169" s="17">
        <f>Data!G178</f>
        <v>82.36111450195312</v>
      </c>
      <c r="Q169" s="17">
        <f>Data!H178</f>
        <v>8.014498710632324</v>
      </c>
      <c r="R169" s="17">
        <f>Data!D178+Data!E178</f>
        <v>3.778303861618042</v>
      </c>
      <c r="S169" s="17">
        <f>Data!C178</f>
        <v>5.3427300453186035</v>
      </c>
      <c r="T169" s="17">
        <f>Data!F178</f>
        <v>0.4905027151107788</v>
      </c>
      <c r="V169" s="15">
        <f t="shared" si="6"/>
        <v>38608</v>
      </c>
      <c r="W169" s="16">
        <f>Data!K178</f>
        <v>133.743896484375</v>
      </c>
      <c r="X169" s="16">
        <f>Data!J178</f>
        <v>39.571903228759766</v>
      </c>
      <c r="Y169" s="16">
        <f>Data!L178</f>
        <v>9.445975303649902</v>
      </c>
      <c r="Z169" s="16">
        <f>Data!M178</f>
        <v>35.5400276184082</v>
      </c>
      <c r="AA169" s="16">
        <f>Data!I178</f>
        <v>78.0592269897461</v>
      </c>
      <c r="AB169" s="16">
        <f>Data!N178</f>
        <v>296.3611145019531</v>
      </c>
      <c r="AD169" s="15">
        <f t="shared" si="7"/>
        <v>38608</v>
      </c>
      <c r="AE169" s="16">
        <f>Data!O178+Data!P178</f>
        <v>1.129824242903851</v>
      </c>
      <c r="AF169" s="16">
        <f>Data!Q178</f>
        <v>0.23577390611171722</v>
      </c>
      <c r="AG169" s="16">
        <f>Data!R178</f>
        <v>0.015509429387748241</v>
      </c>
      <c r="AH169" s="16">
        <f>Data!S178</f>
        <v>0.6402581334114075</v>
      </c>
      <c r="AI169" s="16">
        <f>Data!T178</f>
        <v>0.009740055538713932</v>
      </c>
      <c r="AJ169" s="16">
        <f>Data!U178</f>
        <v>2.031280994415283</v>
      </c>
    </row>
    <row r="170" spans="15:36" ht="12.75">
      <c r="O170" s="15">
        <f>Data!B179</f>
        <v>38609</v>
      </c>
      <c r="P170" s="17">
        <f>Data!G179</f>
        <v>82.59976196289062</v>
      </c>
      <c r="Q170" s="17">
        <f>Data!H179</f>
        <v>7.982421875</v>
      </c>
      <c r="R170" s="17">
        <f>Data!D179+Data!E179</f>
        <v>3.6667391061782837</v>
      </c>
      <c r="S170" s="17">
        <f>Data!C179</f>
        <v>5.2443156242370605</v>
      </c>
      <c r="T170" s="17">
        <f>Data!F179</f>
        <v>0.4940568804740906</v>
      </c>
      <c r="V170" s="15">
        <f t="shared" si="6"/>
        <v>38609</v>
      </c>
      <c r="W170" s="16">
        <f>Data!K179</f>
        <v>134.68919372558594</v>
      </c>
      <c r="X170" s="16">
        <f>Data!J179</f>
        <v>40.82255554199219</v>
      </c>
      <c r="Y170" s="16">
        <f>Data!L179</f>
        <v>9.167055130004883</v>
      </c>
      <c r="Z170" s="16">
        <f>Data!M179</f>
        <v>35.10405349731445</v>
      </c>
      <c r="AA170" s="16">
        <f>Data!I179</f>
        <v>79.17599487304688</v>
      </c>
      <c r="AB170" s="16">
        <f>Data!N179</f>
        <v>298.958984375</v>
      </c>
      <c r="AD170" s="15">
        <f t="shared" si="7"/>
        <v>38609</v>
      </c>
      <c r="AE170" s="16">
        <f>Data!O179+Data!P179</f>
        <v>1.1367895405273885</v>
      </c>
      <c r="AF170" s="16">
        <f>Data!Q179</f>
        <v>0.23481963574886322</v>
      </c>
      <c r="AG170" s="16">
        <f>Data!R179</f>
        <v>0.015154579654335976</v>
      </c>
      <c r="AH170" s="16">
        <f>Data!S179</f>
        <v>0.6293588280677795</v>
      </c>
      <c r="AI170" s="16">
        <f>Data!T179</f>
        <v>0.009819023311138153</v>
      </c>
      <c r="AJ170" s="16">
        <f>Data!U179</f>
        <v>2.026104211807251</v>
      </c>
    </row>
    <row r="171" spans="15:36" ht="12.75">
      <c r="O171" s="15">
        <f>Data!B180</f>
        <v>38610</v>
      </c>
      <c r="P171" s="17">
        <f>Data!G180</f>
        <v>82.59367370605469</v>
      </c>
      <c r="Q171" s="17">
        <f>Data!H180</f>
        <v>8.09691047668457</v>
      </c>
      <c r="R171" s="17">
        <f>Data!D180+Data!E180</f>
        <v>3.626667022705078</v>
      </c>
      <c r="S171" s="17">
        <f>Data!C180</f>
        <v>5.172125339508057</v>
      </c>
      <c r="T171" s="17">
        <f>Data!F180</f>
        <v>0.49799466133117676</v>
      </c>
      <c r="V171" s="15">
        <f t="shared" si="6"/>
        <v>38610</v>
      </c>
      <c r="W171" s="16">
        <f>Data!K180</f>
        <v>135.2158203125</v>
      </c>
      <c r="X171" s="16">
        <f>Data!J180</f>
        <v>42.82283401489258</v>
      </c>
      <c r="Y171" s="16">
        <f>Data!L180</f>
        <v>9.066861152648926</v>
      </c>
      <c r="Z171" s="16">
        <f>Data!M180</f>
        <v>34.865447998046875</v>
      </c>
      <c r="AA171" s="16">
        <f>Data!I180</f>
        <v>80.3476791381836</v>
      </c>
      <c r="AB171" s="16">
        <f>Data!N180</f>
        <v>302.31866455078125</v>
      </c>
      <c r="AD171" s="15">
        <f t="shared" si="7"/>
        <v>38610</v>
      </c>
      <c r="AE171" s="16">
        <f>Data!O180+Data!P180</f>
        <v>1.1415979355806485</v>
      </c>
      <c r="AF171" s="16">
        <f>Data!Q180</f>
        <v>0.23817722499370575</v>
      </c>
      <c r="AG171" s="16">
        <f>Data!R180</f>
        <v>0.01514221541583538</v>
      </c>
      <c r="AH171" s="16">
        <f>Data!S180</f>
        <v>0.6202024221420288</v>
      </c>
      <c r="AI171" s="16">
        <f>Data!T180</f>
        <v>0.009899096563458443</v>
      </c>
      <c r="AJ171" s="16">
        <f>Data!U180</f>
        <v>2.0251715183258057</v>
      </c>
    </row>
    <row r="172" spans="15:36" ht="12.75">
      <c r="O172" s="15">
        <f>Data!B181</f>
        <v>38611</v>
      </c>
      <c r="P172" s="17">
        <f>Data!G181</f>
        <v>82.44331359863281</v>
      </c>
      <c r="Q172" s="17">
        <f>Data!H181</f>
        <v>8.289900779724121</v>
      </c>
      <c r="R172" s="17">
        <f>Data!D181+Data!E181</f>
        <v>3.6575947999954224</v>
      </c>
      <c r="S172" s="17">
        <f>Data!C181</f>
        <v>5.091487884521484</v>
      </c>
      <c r="T172" s="17">
        <f>Data!F181</f>
        <v>0.5051154494285583</v>
      </c>
      <c r="V172" s="15">
        <f t="shared" si="6"/>
        <v>38611</v>
      </c>
      <c r="W172" s="16">
        <f>Data!K181</f>
        <v>135.52337646484375</v>
      </c>
      <c r="X172" s="16">
        <f>Data!J181</f>
        <v>45.030006408691406</v>
      </c>
      <c r="Y172" s="16">
        <f>Data!L181</f>
        <v>9.144170761108398</v>
      </c>
      <c r="Z172" s="16">
        <f>Data!M181</f>
        <v>34.53479766845703</v>
      </c>
      <c r="AA172" s="16">
        <f>Data!I181</f>
        <v>82.06751251220703</v>
      </c>
      <c r="AB172" s="16">
        <f>Data!N181</f>
        <v>306.29998779296875</v>
      </c>
      <c r="AD172" s="15">
        <f t="shared" si="7"/>
        <v>38611</v>
      </c>
      <c r="AE172" s="16">
        <f>Data!O181+Data!P181</f>
        <v>1.145557947922498</v>
      </c>
      <c r="AF172" s="16">
        <f>Data!Q181</f>
        <v>0.24384276568889618</v>
      </c>
      <c r="AG172" s="16">
        <f>Data!R181</f>
        <v>0.01547217182815075</v>
      </c>
      <c r="AH172" s="16">
        <f>Data!S181</f>
        <v>0.6110930442810059</v>
      </c>
      <c r="AI172" s="16">
        <f>Data!T181</f>
        <v>0.010043020360171795</v>
      </c>
      <c r="AJ172" s="16">
        <f>Data!U181</f>
        <v>2.0261502265930176</v>
      </c>
    </row>
    <row r="173" spans="15:36" ht="12.75">
      <c r="O173" s="15">
        <f>Data!B182</f>
        <v>38612</v>
      </c>
      <c r="P173" s="17">
        <f>Data!G182</f>
        <v>82.15156555175781</v>
      </c>
      <c r="Q173" s="17">
        <f>Data!H182</f>
        <v>8.529023170471191</v>
      </c>
      <c r="R173" s="17">
        <f>Data!D182+Data!E182</f>
        <v>3.7754290103912354</v>
      </c>
      <c r="S173" s="17">
        <f>Data!C182</f>
        <v>5.018778324127197</v>
      </c>
      <c r="T173" s="17">
        <f>Data!F182</f>
        <v>0.5126506090164185</v>
      </c>
      <c r="V173" s="15">
        <f t="shared" si="6"/>
        <v>38612</v>
      </c>
      <c r="W173" s="16">
        <f>Data!K182</f>
        <v>135.59735107421875</v>
      </c>
      <c r="X173" s="16">
        <f>Data!J182</f>
        <v>47.12334060668945</v>
      </c>
      <c r="Y173" s="16">
        <f>Data!L182</f>
        <v>9.43875789642334</v>
      </c>
      <c r="Z173" s="16">
        <f>Data!M182</f>
        <v>34.23396682739258</v>
      </c>
      <c r="AA173" s="16">
        <f>Data!I182</f>
        <v>83.8365478515625</v>
      </c>
      <c r="AB173" s="16">
        <f>Data!N182</f>
        <v>310.23016357421875</v>
      </c>
      <c r="AD173" s="15">
        <f t="shared" si="7"/>
        <v>38612</v>
      </c>
      <c r="AE173" s="16">
        <f>Data!O182+Data!P182</f>
        <v>1.1484177813399583</v>
      </c>
      <c r="AF173" s="16">
        <f>Data!Q182</f>
        <v>0.2508627474308014</v>
      </c>
      <c r="AG173" s="16">
        <f>Data!R182</f>
        <v>0.016209758818149567</v>
      </c>
      <c r="AH173" s="16">
        <f>Data!S182</f>
        <v>0.6020330786705017</v>
      </c>
      <c r="AI173" s="16">
        <f>Data!T182</f>
        <v>0.010195918381214142</v>
      </c>
      <c r="AJ173" s="16">
        <f>Data!U182</f>
        <v>2.027864933013916</v>
      </c>
    </row>
    <row r="174" spans="15:36" ht="12.75">
      <c r="O174" s="15">
        <f>Data!B183</f>
        <v>38613</v>
      </c>
      <c r="P174" s="17">
        <f>Data!G183</f>
        <v>81.7772216796875</v>
      </c>
      <c r="Q174" s="17">
        <f>Data!H183</f>
        <v>8.754159927368164</v>
      </c>
      <c r="R174" s="17">
        <f>Data!D183+Data!E183</f>
        <v>3.9848419427871704</v>
      </c>
      <c r="S174" s="17">
        <f>Data!C183</f>
        <v>4.952587604522705</v>
      </c>
      <c r="T174" s="17">
        <f>Data!F183</f>
        <v>0.5186429619789124</v>
      </c>
      <c r="V174" s="15">
        <f t="shared" si="6"/>
        <v>38613</v>
      </c>
      <c r="W174" s="16">
        <f>Data!K183</f>
        <v>135.5669403076172</v>
      </c>
      <c r="X174" s="16">
        <f>Data!J183</f>
        <v>48.783023834228516</v>
      </c>
      <c r="Y174" s="16">
        <f>Data!L183</f>
        <v>9.962288856506348</v>
      </c>
      <c r="Z174" s="16">
        <f>Data!M183</f>
        <v>33.968994140625</v>
      </c>
      <c r="AA174" s="16">
        <f>Data!I183</f>
        <v>85.33053588867188</v>
      </c>
      <c r="AB174" s="16">
        <f>Data!N183</f>
        <v>313.6119384765625</v>
      </c>
      <c r="AD174" s="15">
        <f t="shared" si="7"/>
        <v>38613</v>
      </c>
      <c r="AE174" s="16">
        <f>Data!O183+Data!P183</f>
        <v>1.1514980759238824</v>
      </c>
      <c r="AF174" s="16">
        <f>Data!Q183</f>
        <v>0.2574683129787445</v>
      </c>
      <c r="AG174" s="16">
        <f>Data!R183</f>
        <v>0.0173981674015522</v>
      </c>
      <c r="AH174" s="16">
        <f>Data!S183</f>
        <v>0.59296053647995</v>
      </c>
      <c r="AI174" s="16">
        <f>Data!T183</f>
        <v>0.010317405685782433</v>
      </c>
      <c r="AJ174" s="16">
        <f>Data!U183</f>
        <v>2.0297908782958984</v>
      </c>
    </row>
    <row r="175" spans="15:36" ht="12.75">
      <c r="O175" s="15">
        <f>Data!B184</f>
        <v>38614</v>
      </c>
      <c r="P175" s="17">
        <f>Data!G184</f>
        <v>81.27298736572266</v>
      </c>
      <c r="Q175" s="17">
        <f>Data!H184</f>
        <v>8.986539840698242</v>
      </c>
      <c r="R175" s="17">
        <f>Data!D184+Data!E184</f>
        <v>4.314626097679138</v>
      </c>
      <c r="S175" s="17">
        <f>Data!C184</f>
        <v>4.892673015594482</v>
      </c>
      <c r="T175" s="17">
        <f>Data!F184</f>
        <v>0.5206199288368225</v>
      </c>
      <c r="V175" s="15">
        <f t="shared" si="6"/>
        <v>38614</v>
      </c>
      <c r="W175" s="16">
        <f>Data!K184</f>
        <v>135.32568359375</v>
      </c>
      <c r="X175" s="16">
        <f>Data!J184</f>
        <v>50.304508209228516</v>
      </c>
      <c r="Y175" s="16">
        <f>Data!L184</f>
        <v>10.786738395690918</v>
      </c>
      <c r="Z175" s="16">
        <f>Data!M184</f>
        <v>33.7155647277832</v>
      </c>
      <c r="AA175" s="16">
        <f>Data!I184</f>
        <v>86.13033294677734</v>
      </c>
      <c r="AB175" s="16">
        <f>Data!N184</f>
        <v>316.2630310058594</v>
      </c>
      <c r="AD175" s="15">
        <f t="shared" si="7"/>
        <v>38614</v>
      </c>
      <c r="AE175" s="16">
        <f>Data!O184+Data!P184</f>
        <v>1.1536514554172754</v>
      </c>
      <c r="AF175" s="16">
        <f>Data!Q184</f>
        <v>0.26429492235183716</v>
      </c>
      <c r="AG175" s="16">
        <f>Data!R184</f>
        <v>0.019157415255904198</v>
      </c>
      <c r="AH175" s="16">
        <f>Data!S184</f>
        <v>0.5843726992607117</v>
      </c>
      <c r="AI175" s="16">
        <f>Data!T184</f>
        <v>0.0103604132309556</v>
      </c>
      <c r="AJ175" s="16">
        <f>Data!U184</f>
        <v>2.031987190246582</v>
      </c>
    </row>
    <row r="176" spans="15:36" ht="12.75">
      <c r="O176" s="15">
        <f>Data!B185</f>
        <v>38615</v>
      </c>
      <c r="P176" s="17">
        <f>Data!G185</f>
        <v>80.6759262084961</v>
      </c>
      <c r="Q176" s="17">
        <f>Data!H185</f>
        <v>9.194039344787598</v>
      </c>
      <c r="R176" s="17">
        <f>Data!D185+Data!E185</f>
        <v>4.754831790924072</v>
      </c>
      <c r="S176" s="17">
        <f>Data!C185</f>
        <v>4.844179630279541</v>
      </c>
      <c r="T176" s="17">
        <f>Data!F185</f>
        <v>0.5184372067451477</v>
      </c>
      <c r="V176" s="15">
        <f t="shared" si="6"/>
        <v>38615</v>
      </c>
      <c r="W176" s="16">
        <f>Data!K185</f>
        <v>134.89356994628906</v>
      </c>
      <c r="X176" s="16">
        <f>Data!J185</f>
        <v>51.64881896972656</v>
      </c>
      <c r="Y176" s="16">
        <f>Data!L185</f>
        <v>11.887250900268555</v>
      </c>
      <c r="Z176" s="16">
        <f>Data!M185</f>
        <v>33.509578704833984</v>
      </c>
      <c r="AA176" s="16">
        <f>Data!I185</f>
        <v>86.20256805419922</v>
      </c>
      <c r="AB176" s="16">
        <f>Data!N185</f>
        <v>318.1418762207031</v>
      </c>
      <c r="AD176" s="15">
        <f t="shared" si="7"/>
        <v>38615</v>
      </c>
      <c r="AE176" s="16">
        <f>Data!O185+Data!P185</f>
        <v>1.1545148505829275</v>
      </c>
      <c r="AF176" s="16">
        <f>Data!Q185</f>
        <v>0.27040329575538635</v>
      </c>
      <c r="AG176" s="16">
        <f>Data!R185</f>
        <v>0.02142471633851528</v>
      </c>
      <c r="AH176" s="16">
        <f>Data!S185</f>
        <v>0.577151894569397</v>
      </c>
      <c r="AI176" s="16">
        <f>Data!T185</f>
        <v>0.010321876965463161</v>
      </c>
      <c r="AJ176" s="16">
        <f>Data!U185</f>
        <v>2.0339713096618652</v>
      </c>
    </row>
    <row r="177" spans="15:36" ht="12.75">
      <c r="O177" s="15">
        <f>Data!B186</f>
        <v>38616</v>
      </c>
      <c r="P177" s="17">
        <f>Data!G186</f>
        <v>80.03624725341797</v>
      </c>
      <c r="Q177" s="17">
        <f>Data!H186</f>
        <v>9.34263801574707</v>
      </c>
      <c r="R177" s="17">
        <f>Data!D186+Data!E186</f>
        <v>5.310537338256836</v>
      </c>
      <c r="S177" s="17">
        <f>Data!C186</f>
        <v>4.785637378692627</v>
      </c>
      <c r="T177" s="17">
        <f>Data!F186</f>
        <v>0.5123229622840881</v>
      </c>
      <c r="V177" s="15">
        <f t="shared" si="6"/>
        <v>38616</v>
      </c>
      <c r="W177" s="16">
        <f>Data!K186</f>
        <v>134.35552978515625</v>
      </c>
      <c r="X177" s="16">
        <f>Data!J186</f>
        <v>52.63976287841797</v>
      </c>
      <c r="Y177" s="16">
        <f>Data!L186</f>
        <v>13.276506423950195</v>
      </c>
      <c r="Z177" s="16">
        <f>Data!M186</f>
        <v>33.17278289794922</v>
      </c>
      <c r="AA177" s="16">
        <f>Data!I186</f>
        <v>85.59503936767578</v>
      </c>
      <c r="AB177" s="16">
        <f>Data!N186</f>
        <v>319.0396423339844</v>
      </c>
      <c r="AD177" s="15">
        <f t="shared" si="7"/>
        <v>38616</v>
      </c>
      <c r="AE177" s="16">
        <f>Data!O186+Data!P186</f>
        <v>1.1543987198965624</v>
      </c>
      <c r="AF177" s="16">
        <f>Data!Q186</f>
        <v>0.2747865319252014</v>
      </c>
      <c r="AG177" s="16">
        <f>Data!R186</f>
        <v>0.02421078085899353</v>
      </c>
      <c r="AH177" s="16">
        <f>Data!S186</f>
        <v>0.5702340602874756</v>
      </c>
      <c r="AI177" s="16">
        <f>Data!T186</f>
        <v>0.01019677147269249</v>
      </c>
      <c r="AJ177" s="16">
        <f>Data!U186</f>
        <v>2.033984899520874</v>
      </c>
    </row>
    <row r="178" spans="15:36" ht="12.75">
      <c r="O178" s="15">
        <f>Data!B187</f>
        <v>38617</v>
      </c>
      <c r="P178" s="17">
        <f>Data!G187</f>
        <v>79.38541412353516</v>
      </c>
      <c r="Q178" s="17">
        <f>Data!H187</f>
        <v>9.409767150878906</v>
      </c>
      <c r="R178" s="17">
        <f>Data!D187+Data!E187</f>
        <v>5.950328230857849</v>
      </c>
      <c r="S178" s="17">
        <f>Data!C187</f>
        <v>4.738750457763672</v>
      </c>
      <c r="T178" s="17">
        <f>Data!F187</f>
        <v>0.5031749606132507</v>
      </c>
      <c r="V178" s="15">
        <f t="shared" si="6"/>
        <v>38617</v>
      </c>
      <c r="W178" s="16">
        <f>Data!K187</f>
        <v>133.74009704589844</v>
      </c>
      <c r="X178" s="16">
        <f>Data!J187</f>
        <v>52.813819885253906</v>
      </c>
      <c r="Y178" s="16">
        <f>Data!L187</f>
        <v>14.875982284545898</v>
      </c>
      <c r="Z178" s="16">
        <f>Data!M187</f>
        <v>32.91646194458008</v>
      </c>
      <c r="AA178" s="16">
        <f>Data!I187</f>
        <v>84.4404296875</v>
      </c>
      <c r="AB178" s="16">
        <f>Data!N187</f>
        <v>318.7868347167969</v>
      </c>
      <c r="AD178" s="15">
        <f t="shared" si="7"/>
        <v>38617</v>
      </c>
      <c r="AE178" s="16">
        <f>Data!O187+Data!P187</f>
        <v>1.1534516046522185</v>
      </c>
      <c r="AF178" s="16">
        <f>Data!Q187</f>
        <v>0.27676835656166077</v>
      </c>
      <c r="AG178" s="16">
        <f>Data!R187</f>
        <v>0.027355272322893143</v>
      </c>
      <c r="AH178" s="16">
        <f>Data!S187</f>
        <v>0.5638025403022766</v>
      </c>
      <c r="AI178" s="16">
        <f>Data!T187</f>
        <v>0.010014111176133156</v>
      </c>
      <c r="AJ178" s="16">
        <f>Data!U187</f>
        <v>2.0315511226654053</v>
      </c>
    </row>
    <row r="179" spans="15:36" ht="12.75">
      <c r="O179" s="15">
        <f>Data!B188</f>
        <v>38618</v>
      </c>
      <c r="P179" s="17">
        <f>Data!G188</f>
        <v>78.74870300292969</v>
      </c>
      <c r="Q179" s="17">
        <f>Data!H188</f>
        <v>9.454900741577148</v>
      </c>
      <c r="R179" s="17">
        <f>Data!D188+Data!E188</f>
        <v>6.618840456008911</v>
      </c>
      <c r="S179" s="17">
        <f>Data!C188</f>
        <v>4.672433376312256</v>
      </c>
      <c r="T179" s="17">
        <f>Data!F188</f>
        <v>0.492646187543869</v>
      </c>
      <c r="V179" s="15">
        <f t="shared" si="6"/>
        <v>38618</v>
      </c>
      <c r="W179" s="16">
        <f>Data!K188</f>
        <v>133.09280395507812</v>
      </c>
      <c r="X179" s="16">
        <f>Data!J188</f>
        <v>52.389739990234375</v>
      </c>
      <c r="Y179" s="16">
        <f>Data!L188</f>
        <v>16.54727554321289</v>
      </c>
      <c r="Z179" s="16">
        <f>Data!M188</f>
        <v>32.496429443359375</v>
      </c>
      <c r="AA179" s="16">
        <f>Data!I188</f>
        <v>83.05745697021484</v>
      </c>
      <c r="AB179" s="16">
        <f>Data!N188</f>
        <v>317.583740234375</v>
      </c>
      <c r="AD179" s="15">
        <f t="shared" si="7"/>
        <v>38618</v>
      </c>
      <c r="AE179" s="16">
        <f>Data!O188+Data!P188</f>
        <v>1.1524193520890549</v>
      </c>
      <c r="AF179" s="16">
        <f>Data!Q188</f>
        <v>0.27809879183769226</v>
      </c>
      <c r="AG179" s="16">
        <f>Data!R188</f>
        <v>0.0305926613509655</v>
      </c>
      <c r="AH179" s="16">
        <f>Data!S188</f>
        <v>0.5564342141151428</v>
      </c>
      <c r="AI179" s="16">
        <f>Data!T188</f>
        <v>0.00980396755039692</v>
      </c>
      <c r="AJ179" s="16">
        <f>Data!U188</f>
        <v>2.0275111198425293</v>
      </c>
    </row>
    <row r="180" spans="15:36" ht="12.75">
      <c r="O180" s="15">
        <f>Data!B189</f>
        <v>38619</v>
      </c>
      <c r="P180" s="17">
        <f>Data!G189</f>
        <v>78.2283935546875</v>
      </c>
      <c r="Q180" s="17">
        <f>Data!H189</f>
        <v>9.454719543457031</v>
      </c>
      <c r="R180" s="17">
        <f>Data!D189+Data!E189</f>
        <v>7.196278214454651</v>
      </c>
      <c r="S180" s="17">
        <f>Data!C189</f>
        <v>4.625777244567871</v>
      </c>
      <c r="T180" s="17">
        <f>Data!F189</f>
        <v>0.4824596643447876</v>
      </c>
      <c r="V180" s="15">
        <f t="shared" si="6"/>
        <v>38619</v>
      </c>
      <c r="W180" s="16">
        <f>Data!K189</f>
        <v>132.52139282226562</v>
      </c>
      <c r="X180" s="16">
        <f>Data!J189</f>
        <v>51.5064811706543</v>
      </c>
      <c r="Y180" s="16">
        <f>Data!L189</f>
        <v>17.990877151489258</v>
      </c>
      <c r="Z180" s="16">
        <f>Data!M189</f>
        <v>32.23012161254883</v>
      </c>
      <c r="AA180" s="16">
        <f>Data!I189</f>
        <v>81.69402313232422</v>
      </c>
      <c r="AB180" s="16">
        <f>Data!N189</f>
        <v>315.9429016113281</v>
      </c>
      <c r="AD180" s="15">
        <f t="shared" si="7"/>
        <v>38619</v>
      </c>
      <c r="AE180" s="16">
        <f>Data!O189+Data!P189</f>
        <v>1.151645151549019</v>
      </c>
      <c r="AF180" s="16">
        <f>Data!Q189</f>
        <v>0.2780925929546356</v>
      </c>
      <c r="AG180" s="16">
        <f>Data!R189</f>
        <v>0.03334911912679672</v>
      </c>
      <c r="AH180" s="16">
        <f>Data!S189</f>
        <v>0.5499643087387085</v>
      </c>
      <c r="AI180" s="16">
        <f>Data!T189</f>
        <v>0.009600862860679626</v>
      </c>
      <c r="AJ180" s="16">
        <f>Data!U189</f>
        <v>2.0228185653686523</v>
      </c>
    </row>
    <row r="181" spans="15:36" ht="12.75">
      <c r="O181" s="15">
        <f>Data!B190</f>
        <v>38620</v>
      </c>
      <c r="P181" s="17">
        <f>Data!G190</f>
        <v>77.7859115600586</v>
      </c>
      <c r="Q181" s="17">
        <f>Data!H190</f>
        <v>9.483266830444336</v>
      </c>
      <c r="R181" s="17">
        <f>Data!D190+Data!E190</f>
        <v>7.638147830963135</v>
      </c>
      <c r="S181" s="17">
        <f>Data!C190</f>
        <v>4.606935501098633</v>
      </c>
      <c r="T181" s="17">
        <f>Data!F190</f>
        <v>0.473481148481369</v>
      </c>
      <c r="V181" s="15">
        <f t="shared" si="6"/>
        <v>38620</v>
      </c>
      <c r="W181" s="16">
        <f>Data!K190</f>
        <v>132.0188751220703</v>
      </c>
      <c r="X181" s="16">
        <f>Data!J190</f>
        <v>50.604217529296875</v>
      </c>
      <c r="Y181" s="16">
        <f>Data!L190</f>
        <v>19.0955753326416</v>
      </c>
      <c r="Z181" s="16">
        <f>Data!M190</f>
        <v>32.21430206298828</v>
      </c>
      <c r="AA181" s="16">
        <f>Data!I190</f>
        <v>80.51469421386719</v>
      </c>
      <c r="AB181" s="16">
        <f>Data!N190</f>
        <v>314.4477233886719</v>
      </c>
      <c r="AD181" s="15">
        <f t="shared" si="7"/>
        <v>38620</v>
      </c>
      <c r="AE181" s="16">
        <f>Data!O190+Data!P190</f>
        <v>1.1508124492829666</v>
      </c>
      <c r="AF181" s="16">
        <f>Data!Q190</f>
        <v>0.2789219319820404</v>
      </c>
      <c r="AG181" s="16">
        <f>Data!R190</f>
        <v>0.035421743988990784</v>
      </c>
      <c r="AH181" s="16">
        <f>Data!S190</f>
        <v>0.5452172160148621</v>
      </c>
      <c r="AI181" s="16">
        <f>Data!T190</f>
        <v>0.009420589543879032</v>
      </c>
      <c r="AJ181" s="16">
        <f>Data!U190</f>
        <v>2.0199668407440186</v>
      </c>
    </row>
    <row r="182" spans="15:36" ht="12.75">
      <c r="O182" s="15">
        <f>Data!B191</f>
        <v>38621</v>
      </c>
      <c r="P182" s="17">
        <f>Data!G191</f>
        <v>77.46385955810547</v>
      </c>
      <c r="Q182" s="17">
        <f>Data!H191</f>
        <v>9.565228462219238</v>
      </c>
      <c r="R182" s="17">
        <f>Data!D191+Data!E191</f>
        <v>7.917737126350403</v>
      </c>
      <c r="S182" s="17">
        <f>Data!C191</f>
        <v>4.575011730194092</v>
      </c>
      <c r="T182" s="17">
        <f>Data!F191</f>
        <v>0.4659730792045593</v>
      </c>
      <c r="V182" s="15">
        <f t="shared" si="6"/>
        <v>38621</v>
      </c>
      <c r="W182" s="16">
        <f>Data!K191</f>
        <v>131.6454620361328</v>
      </c>
      <c r="X182" s="16">
        <f>Data!J191</f>
        <v>49.92947006225586</v>
      </c>
      <c r="Y182" s="16">
        <f>Data!L191</f>
        <v>19.794580459594727</v>
      </c>
      <c r="Z182" s="16">
        <f>Data!M191</f>
        <v>32.08144760131836</v>
      </c>
      <c r="AA182" s="16">
        <f>Data!I191</f>
        <v>79.61840057373047</v>
      </c>
      <c r="AB182" s="16">
        <f>Data!N191</f>
        <v>313.069580078125</v>
      </c>
      <c r="AD182" s="15">
        <f t="shared" si="7"/>
        <v>38621</v>
      </c>
      <c r="AE182" s="16">
        <f>Data!O191+Data!P191</f>
        <v>1.1510215969756246</v>
      </c>
      <c r="AF182" s="16">
        <f>Data!Q191</f>
        <v>0.28131943941116333</v>
      </c>
      <c r="AG182" s="16">
        <f>Data!R191</f>
        <v>0.03669885918498039</v>
      </c>
      <c r="AH182" s="16">
        <f>Data!S191</f>
        <v>0.541054368019104</v>
      </c>
      <c r="AI182" s="16">
        <f>Data!T191</f>
        <v>0.009264242835342884</v>
      </c>
      <c r="AJ182" s="16">
        <f>Data!U191</f>
        <v>2.019535541534424</v>
      </c>
    </row>
    <row r="183" spans="15:36" ht="12.75">
      <c r="O183" s="15">
        <f>Data!B192</f>
        <v>38622</v>
      </c>
      <c r="P183" s="17">
        <f>Data!G192</f>
        <v>77.27566528320312</v>
      </c>
      <c r="Q183" s="17">
        <f>Data!H192</f>
        <v>9.674898147583008</v>
      </c>
      <c r="R183" s="17">
        <f>Data!D192+Data!E192</f>
        <v>8.04502284526825</v>
      </c>
      <c r="S183" s="17">
        <f>Data!C192</f>
        <v>4.533478736877441</v>
      </c>
      <c r="T183" s="17">
        <f>Data!F192</f>
        <v>0.45879292488098145</v>
      </c>
      <c r="V183" s="15">
        <f t="shared" si="6"/>
        <v>38622</v>
      </c>
      <c r="W183" s="16">
        <f>Data!K192</f>
        <v>131.30703735351562</v>
      </c>
      <c r="X183" s="16">
        <f>Data!J192</f>
        <v>49.47624969482422</v>
      </c>
      <c r="Y183" s="16">
        <f>Data!L192</f>
        <v>20.112789154052734</v>
      </c>
      <c r="Z183" s="16">
        <f>Data!M192</f>
        <v>31.834861755371094</v>
      </c>
      <c r="AA183" s="16">
        <f>Data!I192</f>
        <v>78.77647399902344</v>
      </c>
      <c r="AB183" s="16">
        <f>Data!N192</f>
        <v>311.50762939453125</v>
      </c>
      <c r="AD183" s="15">
        <f t="shared" si="7"/>
        <v>38622</v>
      </c>
      <c r="AE183" s="16">
        <f>Data!O192+Data!P192</f>
        <v>1.1527724175830372</v>
      </c>
      <c r="AF183" s="16">
        <f>Data!Q192</f>
        <v>0.2845331132411957</v>
      </c>
      <c r="AG183" s="16">
        <f>Data!R192</f>
        <v>0.03725486621260643</v>
      </c>
      <c r="AH183" s="16">
        <f>Data!S192</f>
        <v>0.5372815728187561</v>
      </c>
      <c r="AI183" s="16">
        <f>Data!T192</f>
        <v>0.009116843342781067</v>
      </c>
      <c r="AJ183" s="16">
        <f>Data!U192</f>
        <v>2.021144390106201</v>
      </c>
    </row>
    <row r="184" spans="15:36" ht="12.75">
      <c r="O184" s="15">
        <f>Data!B193</f>
        <v>38623</v>
      </c>
      <c r="P184" s="17">
        <f>Data!G193</f>
        <v>77.16798400878906</v>
      </c>
      <c r="Q184" s="17">
        <f>Data!H193</f>
        <v>9.81538200378418</v>
      </c>
      <c r="R184" s="17">
        <f>Data!D193+Data!E193</f>
        <v>8.037599682807922</v>
      </c>
      <c r="S184" s="17">
        <f>Data!C193</f>
        <v>4.516596794128418</v>
      </c>
      <c r="T184" s="17">
        <f>Data!F193</f>
        <v>0.45037955045700073</v>
      </c>
      <c r="V184" s="15">
        <f t="shared" si="6"/>
        <v>38623</v>
      </c>
      <c r="W184" s="16">
        <f>Data!K193</f>
        <v>130.91102600097656</v>
      </c>
      <c r="X184" s="16">
        <f>Data!J193</f>
        <v>49.07301712036133</v>
      </c>
      <c r="Y184" s="16">
        <f>Data!L193</f>
        <v>20.0942325592041</v>
      </c>
      <c r="Z184" s="16">
        <f>Data!M193</f>
        <v>31.78128433227539</v>
      </c>
      <c r="AA184" s="16">
        <f>Data!I193</f>
        <v>77.65641021728516</v>
      </c>
      <c r="AB184" s="16">
        <f>Data!N193</f>
        <v>309.5162048339844</v>
      </c>
      <c r="AD184" s="15">
        <f t="shared" si="7"/>
        <v>38623</v>
      </c>
      <c r="AE184" s="16">
        <f>Data!O193+Data!P193</f>
        <v>1.1556693593156524</v>
      </c>
      <c r="AF184" s="16">
        <f>Data!Q193</f>
        <v>0.2886527180671692</v>
      </c>
      <c r="AG184" s="16">
        <f>Data!R193</f>
        <v>0.037201449275016785</v>
      </c>
      <c r="AH184" s="16">
        <f>Data!S193</f>
        <v>0.5344141125679016</v>
      </c>
      <c r="AI184" s="16">
        <f>Data!T193</f>
        <v>0.00894755870103836</v>
      </c>
      <c r="AJ184" s="16">
        <f>Data!U193</f>
        <v>2.025078773498535</v>
      </c>
    </row>
    <row r="185" spans="15:36" ht="12.75">
      <c r="O185" s="15">
        <f>Data!B194</f>
        <v>38624</v>
      </c>
      <c r="P185" s="17">
        <f>Data!G194</f>
        <v>77.07444763183594</v>
      </c>
      <c r="Q185" s="17">
        <f>Data!H194</f>
        <v>10.003596305847168</v>
      </c>
      <c r="R185" s="17">
        <f>Data!D194+Data!E194</f>
        <v>7.9370962381362915</v>
      </c>
      <c r="S185" s="17">
        <f>Data!C194</f>
        <v>4.5294036865234375</v>
      </c>
      <c r="T185" s="17">
        <f>Data!F194</f>
        <v>0.4434242844581604</v>
      </c>
      <c r="V185" s="15">
        <f t="shared" si="6"/>
        <v>38624</v>
      </c>
      <c r="W185" s="16">
        <f>Data!K194</f>
        <v>130.4866943359375</v>
      </c>
      <c r="X185" s="16">
        <f>Data!J194</f>
        <v>49.03065872192383</v>
      </c>
      <c r="Y185" s="16">
        <f>Data!L194</f>
        <v>19.84296226501465</v>
      </c>
      <c r="Z185" s="16">
        <f>Data!M194</f>
        <v>31.993085861206055</v>
      </c>
      <c r="AA185" s="16">
        <f>Data!I194</f>
        <v>76.6962890625</v>
      </c>
      <c r="AB185" s="16">
        <f>Data!N194</f>
        <v>308.0498046875</v>
      </c>
      <c r="AD185" s="15">
        <f t="shared" si="7"/>
        <v>38624</v>
      </c>
      <c r="AE185" s="16">
        <f>Data!O194+Data!P194</f>
        <v>1.1577356227790006</v>
      </c>
      <c r="AF185" s="16">
        <f>Data!Q194</f>
        <v>0.29418501257896423</v>
      </c>
      <c r="AG185" s="16">
        <f>Data!R194</f>
        <v>0.03671985864639282</v>
      </c>
      <c r="AH185" s="16">
        <f>Data!S194</f>
        <v>0.5327053666114807</v>
      </c>
      <c r="AI185" s="16">
        <f>Data!T194</f>
        <v>0.008809998631477356</v>
      </c>
      <c r="AJ185" s="16">
        <f>Data!U194</f>
        <v>2.030360221862793</v>
      </c>
    </row>
    <row r="186" spans="15:36" ht="12.75">
      <c r="O186" s="15">
        <f>Data!B195</f>
        <v>38625</v>
      </c>
      <c r="P186" s="17">
        <f>Data!G195</f>
        <v>77.07782745361328</v>
      </c>
      <c r="Q186" s="17">
        <f>Data!H195</f>
        <v>10.01167106628418</v>
      </c>
      <c r="R186" s="17">
        <f>Data!D195+Data!E195</f>
        <v>7.837895512580872</v>
      </c>
      <c r="S186" s="17">
        <f>Data!C195</f>
        <v>4.6173996925354</v>
      </c>
      <c r="T186" s="17">
        <f>Data!F195</f>
        <v>0.4431777000427246</v>
      </c>
      <c r="V186" s="15">
        <f t="shared" si="6"/>
        <v>38625</v>
      </c>
      <c r="W186" s="16">
        <f>Data!K195</f>
        <v>130.38623046875</v>
      </c>
      <c r="X186" s="16">
        <f>Data!J195</f>
        <v>48.775604248046875</v>
      </c>
      <c r="Y186" s="16">
        <f>Data!L195</f>
        <v>19.594955444335938</v>
      </c>
      <c r="Z186" s="16">
        <f>Data!M195</f>
        <v>32.913063049316406</v>
      </c>
      <c r="AA186" s="16">
        <f>Data!I195</f>
        <v>76.71013641357422</v>
      </c>
      <c r="AB186" s="16">
        <f>Data!N195</f>
        <v>308.3800964355469</v>
      </c>
      <c r="AD186" s="15">
        <f t="shared" si="7"/>
        <v>38625</v>
      </c>
      <c r="AE186" s="16">
        <f>Data!O195+Data!P195</f>
        <v>1.1585402063210495</v>
      </c>
      <c r="AF186" s="16">
        <f>Data!Q195</f>
        <v>0.29442164301872253</v>
      </c>
      <c r="AG186" s="16">
        <f>Data!R195</f>
        <v>0.03625097870826721</v>
      </c>
      <c r="AH186" s="16">
        <f>Data!S195</f>
        <v>0.5320226550102234</v>
      </c>
      <c r="AI186" s="16">
        <f>Data!T195</f>
        <v>0.008805743418633938</v>
      </c>
      <c r="AJ186" s="16">
        <f>Data!U195</f>
        <v>2.030247926712036</v>
      </c>
    </row>
  </sheetData>
  <printOptions/>
  <pageMargins left="0.75" right="0.75" top="1" bottom="1" header="0.5" footer="0.5"/>
  <pageSetup fitToHeight="1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6"/>
  <sheetViews>
    <sheetView workbookViewId="0" topLeftCell="A1">
      <selection activeCell="A1" sqref="A1:IV16384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21" width="23.57421875" style="0" bestFit="1" customWidth="1"/>
  </cols>
  <sheetData>
    <row r="1" spans="1:21" ht="12.75">
      <c r="A1" s="1" t="s">
        <v>6</v>
      </c>
      <c r="C1" t="s">
        <v>15</v>
      </c>
      <c r="D1" t="s">
        <v>15</v>
      </c>
      <c r="E1" t="s">
        <v>15</v>
      </c>
      <c r="F1" t="s">
        <v>15</v>
      </c>
      <c r="G1" t="s">
        <v>15</v>
      </c>
      <c r="H1" t="s">
        <v>15</v>
      </c>
      <c r="I1" t="s">
        <v>15</v>
      </c>
      <c r="J1" t="s">
        <v>15</v>
      </c>
      <c r="K1" t="s">
        <v>15</v>
      </c>
      <c r="L1" t="s">
        <v>15</v>
      </c>
      <c r="M1" t="s">
        <v>15</v>
      </c>
      <c r="N1" t="s">
        <v>15</v>
      </c>
      <c r="O1" t="s">
        <v>15</v>
      </c>
      <c r="P1" t="s">
        <v>15</v>
      </c>
      <c r="Q1" t="s">
        <v>15</v>
      </c>
      <c r="R1" t="s">
        <v>15</v>
      </c>
      <c r="S1" t="s">
        <v>15</v>
      </c>
      <c r="T1" t="s">
        <v>15</v>
      </c>
      <c r="U1" t="s">
        <v>15</v>
      </c>
    </row>
    <row r="2" spans="1:21" ht="12.75">
      <c r="A2" s="1" t="s">
        <v>7</v>
      </c>
      <c r="C2" t="s">
        <v>16</v>
      </c>
      <c r="D2" t="s">
        <v>16</v>
      </c>
      <c r="E2" t="s">
        <v>16</v>
      </c>
      <c r="F2" t="s">
        <v>16</v>
      </c>
      <c r="G2" t="s">
        <v>16</v>
      </c>
      <c r="H2" t="s">
        <v>16</v>
      </c>
      <c r="I2" t="s">
        <v>16</v>
      </c>
      <c r="J2" t="s">
        <v>16</v>
      </c>
      <c r="K2" t="s">
        <v>16</v>
      </c>
      <c r="L2" t="s">
        <v>16</v>
      </c>
      <c r="M2" t="s">
        <v>16</v>
      </c>
      <c r="N2" t="s">
        <v>16</v>
      </c>
      <c r="O2" t="s">
        <v>16</v>
      </c>
      <c r="P2" t="s">
        <v>16</v>
      </c>
      <c r="Q2" t="s">
        <v>16</v>
      </c>
      <c r="R2" t="s">
        <v>16</v>
      </c>
      <c r="S2" t="s">
        <v>16</v>
      </c>
      <c r="T2" t="s">
        <v>16</v>
      </c>
      <c r="U2" t="s">
        <v>16</v>
      </c>
    </row>
    <row r="3" spans="1:21" ht="12.75">
      <c r="A3" s="1" t="s">
        <v>8</v>
      </c>
      <c r="C3" t="s">
        <v>31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t="s">
        <v>51</v>
      </c>
      <c r="J3" t="s">
        <v>52</v>
      </c>
      <c r="K3" t="s">
        <v>53</v>
      </c>
      <c r="L3" t="s">
        <v>54</v>
      </c>
      <c r="M3" t="s">
        <v>55</v>
      </c>
      <c r="N3" t="s">
        <v>50</v>
      </c>
      <c r="O3" t="s">
        <v>45</v>
      </c>
      <c r="P3" t="s">
        <v>46</v>
      </c>
      <c r="Q3" t="s">
        <v>47</v>
      </c>
      <c r="R3" t="s">
        <v>61</v>
      </c>
      <c r="S3" t="s">
        <v>49</v>
      </c>
      <c r="T3" t="s">
        <v>69</v>
      </c>
      <c r="U3" t="s">
        <v>48</v>
      </c>
    </row>
    <row r="4" spans="1:21" s="12" customFormat="1" ht="12.75">
      <c r="A4" s="11" t="s">
        <v>9</v>
      </c>
      <c r="C4" s="12" t="s">
        <v>32</v>
      </c>
      <c r="D4" s="12" t="s">
        <v>32</v>
      </c>
      <c r="E4" s="12" t="s">
        <v>32</v>
      </c>
      <c r="F4" s="12" t="s">
        <v>32</v>
      </c>
      <c r="G4" s="12" t="s">
        <v>32</v>
      </c>
      <c r="H4" s="12" t="s">
        <v>32</v>
      </c>
      <c r="I4" s="12" t="s">
        <v>32</v>
      </c>
      <c r="J4" s="12" t="s">
        <v>32</v>
      </c>
      <c r="K4" s="12" t="s">
        <v>32</v>
      </c>
      <c r="L4" s="12" t="s">
        <v>32</v>
      </c>
      <c r="M4" s="12" t="s">
        <v>32</v>
      </c>
      <c r="N4" s="12" t="s">
        <v>32</v>
      </c>
      <c r="O4" s="12" t="s">
        <v>32</v>
      </c>
      <c r="P4" s="12" t="s">
        <v>32</v>
      </c>
      <c r="Q4" s="12" t="s">
        <v>32</v>
      </c>
      <c r="R4" s="12" t="s">
        <v>32</v>
      </c>
      <c r="S4" s="12" t="s">
        <v>32</v>
      </c>
      <c r="T4" s="12" t="s">
        <v>32</v>
      </c>
      <c r="U4" s="12" t="s">
        <v>32</v>
      </c>
    </row>
    <row r="5" spans="1:21" ht="12.75">
      <c r="A5" s="1" t="s">
        <v>10</v>
      </c>
      <c r="C5" t="s">
        <v>18</v>
      </c>
      <c r="D5" t="s">
        <v>18</v>
      </c>
      <c r="E5" t="s">
        <v>18</v>
      </c>
      <c r="F5" t="s">
        <v>18</v>
      </c>
      <c r="G5" t="s">
        <v>18</v>
      </c>
      <c r="H5" t="s">
        <v>18</v>
      </c>
      <c r="I5" t="s">
        <v>18</v>
      </c>
      <c r="J5" t="s">
        <v>18</v>
      </c>
      <c r="K5" t="s">
        <v>18</v>
      </c>
      <c r="L5" t="s">
        <v>18</v>
      </c>
      <c r="M5" t="s">
        <v>18</v>
      </c>
      <c r="N5" t="s">
        <v>18</v>
      </c>
      <c r="O5" t="s">
        <v>18</v>
      </c>
      <c r="P5" t="s">
        <v>18</v>
      </c>
      <c r="Q5" t="s">
        <v>18</v>
      </c>
      <c r="R5" t="s">
        <v>18</v>
      </c>
      <c r="S5" t="s">
        <v>18</v>
      </c>
      <c r="T5" t="s">
        <v>18</v>
      </c>
      <c r="U5" t="s">
        <v>18</v>
      </c>
    </row>
    <row r="6" spans="1:21" ht="12.75">
      <c r="A6" s="1" t="s">
        <v>11</v>
      </c>
      <c r="C6" t="s">
        <v>68</v>
      </c>
      <c r="D6" t="s">
        <v>68</v>
      </c>
      <c r="E6" t="s">
        <v>68</v>
      </c>
      <c r="F6" t="s">
        <v>68</v>
      </c>
      <c r="G6" t="s">
        <v>68</v>
      </c>
      <c r="H6" t="s">
        <v>68</v>
      </c>
      <c r="I6" t="s">
        <v>68</v>
      </c>
      <c r="J6" t="s">
        <v>68</v>
      </c>
      <c r="K6" t="s">
        <v>68</v>
      </c>
      <c r="L6" t="s">
        <v>68</v>
      </c>
      <c r="M6" t="s">
        <v>68</v>
      </c>
      <c r="N6" t="s">
        <v>68</v>
      </c>
      <c r="O6" t="s">
        <v>68</v>
      </c>
      <c r="P6" t="s">
        <v>68</v>
      </c>
      <c r="Q6" t="s">
        <v>68</v>
      </c>
      <c r="R6" t="s">
        <v>68</v>
      </c>
      <c r="S6" t="s">
        <v>68</v>
      </c>
      <c r="T6" t="s">
        <v>68</v>
      </c>
      <c r="U6" t="s">
        <v>68</v>
      </c>
    </row>
    <row r="7" spans="1:21" ht="12.75">
      <c r="A7" s="1" t="s">
        <v>25</v>
      </c>
      <c r="C7" s="13">
        <v>38443</v>
      </c>
      <c r="D7" s="13">
        <v>38443</v>
      </c>
      <c r="E7" s="13">
        <v>38443</v>
      </c>
      <c r="F7" s="13">
        <v>38443</v>
      </c>
      <c r="G7" s="13">
        <v>38443</v>
      </c>
      <c r="H7" s="13">
        <v>38443</v>
      </c>
      <c r="I7" s="13">
        <v>38443</v>
      </c>
      <c r="J7" s="13">
        <v>38443</v>
      </c>
      <c r="K7" s="13">
        <v>38443</v>
      </c>
      <c r="L7" s="13">
        <v>38443</v>
      </c>
      <c r="M7" s="13">
        <v>38443</v>
      </c>
      <c r="N7" s="13">
        <v>38443</v>
      </c>
      <c r="O7" s="13">
        <v>38443</v>
      </c>
      <c r="P7" s="13">
        <v>38443</v>
      </c>
      <c r="Q7" s="13">
        <v>38443</v>
      </c>
      <c r="R7" s="13">
        <v>38443</v>
      </c>
      <c r="S7" s="13">
        <v>38443</v>
      </c>
      <c r="T7" s="13">
        <v>38443</v>
      </c>
      <c r="U7" s="13">
        <v>38443</v>
      </c>
    </row>
    <row r="8" spans="1:21" ht="12.75">
      <c r="A8" s="1" t="s">
        <v>26</v>
      </c>
      <c r="C8" s="14">
        <v>2400</v>
      </c>
      <c r="D8" s="14">
        <v>2400</v>
      </c>
      <c r="E8" s="14">
        <v>2400</v>
      </c>
      <c r="F8" s="14">
        <v>2400</v>
      </c>
      <c r="G8" s="14">
        <v>2400</v>
      </c>
      <c r="H8" s="14">
        <v>2400</v>
      </c>
      <c r="I8" s="14">
        <v>2400</v>
      </c>
      <c r="J8" s="14">
        <v>2400</v>
      </c>
      <c r="K8" s="14">
        <v>2400</v>
      </c>
      <c r="L8" s="14">
        <v>2400</v>
      </c>
      <c r="M8" s="14">
        <v>2400</v>
      </c>
      <c r="N8" s="14">
        <v>2400</v>
      </c>
      <c r="O8" s="14">
        <v>2400</v>
      </c>
      <c r="P8" s="14">
        <v>2400</v>
      </c>
      <c r="Q8" s="14">
        <v>2400</v>
      </c>
      <c r="R8" s="14">
        <v>2400</v>
      </c>
      <c r="S8" s="14">
        <v>2400</v>
      </c>
      <c r="T8" s="14">
        <v>2400</v>
      </c>
      <c r="U8" s="14">
        <v>2400</v>
      </c>
    </row>
    <row r="9" spans="1:21" ht="12.75">
      <c r="A9" s="1" t="s">
        <v>27</v>
      </c>
      <c r="C9" s="13">
        <v>38626</v>
      </c>
      <c r="D9" s="13">
        <v>38626</v>
      </c>
      <c r="E9" s="13">
        <v>38626</v>
      </c>
      <c r="F9" s="13">
        <v>38626</v>
      </c>
      <c r="G9" s="13">
        <v>38626</v>
      </c>
      <c r="H9" s="13">
        <v>38626</v>
      </c>
      <c r="I9" s="13">
        <v>38626</v>
      </c>
      <c r="J9" s="13">
        <v>38626</v>
      </c>
      <c r="K9" s="13">
        <v>38626</v>
      </c>
      <c r="L9" s="13">
        <v>38626</v>
      </c>
      <c r="M9" s="13">
        <v>38626</v>
      </c>
      <c r="N9" s="13">
        <v>38626</v>
      </c>
      <c r="O9" s="13">
        <v>38626</v>
      </c>
      <c r="P9" s="13">
        <v>38626</v>
      </c>
      <c r="Q9" s="13">
        <v>38626</v>
      </c>
      <c r="R9" s="13">
        <v>38626</v>
      </c>
      <c r="S9" s="13">
        <v>38626</v>
      </c>
      <c r="T9" s="13">
        <v>38626</v>
      </c>
      <c r="U9" s="13">
        <v>38626</v>
      </c>
    </row>
    <row r="10" spans="1:21" ht="12.75">
      <c r="A10" s="1" t="s">
        <v>28</v>
      </c>
      <c r="C10" s="14">
        <v>2400</v>
      </c>
      <c r="D10" s="14">
        <v>2400</v>
      </c>
      <c r="E10" s="14">
        <v>2400</v>
      </c>
      <c r="F10" s="14">
        <v>2400</v>
      </c>
      <c r="G10" s="14">
        <v>2400</v>
      </c>
      <c r="H10" s="14">
        <v>2400</v>
      </c>
      <c r="I10" s="14">
        <v>2400</v>
      </c>
      <c r="J10" s="14">
        <v>2400</v>
      </c>
      <c r="K10" s="14">
        <v>2400</v>
      </c>
      <c r="L10" s="14">
        <v>2400</v>
      </c>
      <c r="M10" s="14">
        <v>2400</v>
      </c>
      <c r="N10" s="14">
        <v>2400</v>
      </c>
      <c r="O10" s="14">
        <v>2400</v>
      </c>
      <c r="P10" s="14">
        <v>2400</v>
      </c>
      <c r="Q10" s="14">
        <v>2400</v>
      </c>
      <c r="R10" s="14">
        <v>2400</v>
      </c>
      <c r="S10" s="14">
        <v>2400</v>
      </c>
      <c r="T10" s="14">
        <v>2400</v>
      </c>
      <c r="U10" s="14">
        <v>2400</v>
      </c>
    </row>
    <row r="11" spans="1:21" ht="12.75">
      <c r="A11" s="1" t="s">
        <v>29</v>
      </c>
      <c r="C11" t="s">
        <v>39</v>
      </c>
      <c r="D11" t="s">
        <v>39</v>
      </c>
      <c r="E11" t="s">
        <v>39</v>
      </c>
      <c r="F11" t="s">
        <v>39</v>
      </c>
      <c r="G11" t="s">
        <v>39</v>
      </c>
      <c r="H11" t="s">
        <v>39</v>
      </c>
      <c r="I11" t="s">
        <v>39</v>
      </c>
      <c r="J11" t="s">
        <v>39</v>
      </c>
      <c r="K11" t="s">
        <v>39</v>
      </c>
      <c r="L11" t="s">
        <v>39</v>
      </c>
      <c r="M11" t="s">
        <v>39</v>
      </c>
      <c r="N11" t="s">
        <v>60</v>
      </c>
      <c r="O11" t="s">
        <v>39</v>
      </c>
      <c r="P11" t="s">
        <v>39</v>
      </c>
      <c r="Q11" t="s">
        <v>39</v>
      </c>
      <c r="R11" t="s">
        <v>39</v>
      </c>
      <c r="S11" t="s">
        <v>39</v>
      </c>
      <c r="T11" t="s">
        <v>39</v>
      </c>
      <c r="U11" t="s">
        <v>39</v>
      </c>
    </row>
    <row r="12" spans="1:21" ht="12.75">
      <c r="A12" s="1" t="s">
        <v>30</v>
      </c>
      <c r="B12" s="8" t="s">
        <v>33</v>
      </c>
      <c r="C12" t="s">
        <v>40</v>
      </c>
      <c r="D12" t="s">
        <v>40</v>
      </c>
      <c r="E12" t="s">
        <v>40</v>
      </c>
      <c r="F12" t="s">
        <v>40</v>
      </c>
      <c r="G12" t="s">
        <v>40</v>
      </c>
      <c r="H12" t="s">
        <v>40</v>
      </c>
      <c r="I12" t="s">
        <v>40</v>
      </c>
      <c r="J12" t="s">
        <v>40</v>
      </c>
      <c r="K12" t="s">
        <v>40</v>
      </c>
      <c r="L12" t="s">
        <v>40</v>
      </c>
      <c r="M12" t="s">
        <v>40</v>
      </c>
      <c r="N12" t="s">
        <v>40</v>
      </c>
      <c r="O12" t="s">
        <v>40</v>
      </c>
      <c r="P12" t="s">
        <v>40</v>
      </c>
      <c r="Q12" t="s">
        <v>40</v>
      </c>
      <c r="R12" t="s">
        <v>40</v>
      </c>
      <c r="S12" t="s">
        <v>40</v>
      </c>
      <c r="T12" t="s">
        <v>40</v>
      </c>
      <c r="U12" t="s">
        <v>40</v>
      </c>
    </row>
    <row r="13" spans="2:21" ht="12.75">
      <c r="B13" s="15">
        <v>38443</v>
      </c>
      <c r="C13" s="16">
        <v>2.106879234313965</v>
      </c>
      <c r="D13" s="16">
        <v>0.145785391330719</v>
      </c>
      <c r="E13" s="16">
        <v>2.0102620124816895</v>
      </c>
      <c r="F13" s="16">
        <v>0.0002615478297229856</v>
      </c>
      <c r="G13" s="16">
        <v>4.584906101226807</v>
      </c>
      <c r="H13" s="16">
        <v>91.14090728759766</v>
      </c>
      <c r="I13" s="16">
        <v>0.046089138835668564</v>
      </c>
      <c r="J13" s="16">
        <v>272.5496520996094</v>
      </c>
      <c r="K13" s="16">
        <v>9.234322547912598</v>
      </c>
      <c r="L13" s="16">
        <v>5.390146732330322</v>
      </c>
      <c r="M13" s="16">
        <v>26.06085777282715</v>
      </c>
      <c r="N13" s="16">
        <v>313.28131103515625</v>
      </c>
      <c r="O13" s="16">
        <v>0.10620369762182236</v>
      </c>
      <c r="P13" s="16">
        <v>8.36244180391077E-06</v>
      </c>
      <c r="Q13" s="16">
        <v>4.384363174438477</v>
      </c>
      <c r="R13" s="16">
        <v>0.015197962522506714</v>
      </c>
      <c r="S13" s="16">
        <v>0.33587849140167236</v>
      </c>
      <c r="T13" s="16">
        <v>5.492140189744532E-06</v>
      </c>
      <c r="U13" s="16">
        <v>4.841663837432861</v>
      </c>
    </row>
    <row r="14" spans="2:21" ht="12.75">
      <c r="B14" s="15">
        <v>38444</v>
      </c>
      <c r="C14" s="16">
        <v>1.6852267980575562</v>
      </c>
      <c r="D14" s="16">
        <v>0.1067977175116539</v>
      </c>
      <c r="E14" s="16">
        <v>1.472299337387085</v>
      </c>
      <c r="F14" s="16">
        <v>0.00019589693692978472</v>
      </c>
      <c r="G14" s="16">
        <v>3.358596086502075</v>
      </c>
      <c r="H14" s="16">
        <v>93.36849212646484</v>
      </c>
      <c r="I14" s="16">
        <v>0.0345664843916893</v>
      </c>
      <c r="J14" s="16">
        <v>262.2786560058594</v>
      </c>
      <c r="K14" s="16">
        <v>6.76439094543457</v>
      </c>
      <c r="L14" s="16">
        <v>3.9477663040161133</v>
      </c>
      <c r="M14" s="16">
        <v>20.90195655822754</v>
      </c>
      <c r="N14" s="16">
        <v>293.9274597167969</v>
      </c>
      <c r="O14" s="16">
        <v>0.07780590653419495</v>
      </c>
      <c r="P14" s="16">
        <v>6.1295049817999825E-06</v>
      </c>
      <c r="Q14" s="16">
        <v>4.488736629486084</v>
      </c>
      <c r="R14" s="16">
        <v>0.011130384169518948</v>
      </c>
      <c r="S14" s="16">
        <v>0.24929162859916687</v>
      </c>
      <c r="T14" s="16">
        <v>4.048161827086005E-06</v>
      </c>
      <c r="U14" s="16">
        <v>4.826981067657471</v>
      </c>
    </row>
    <row r="15" spans="2:21" ht="12.75">
      <c r="B15" s="15">
        <v>38445</v>
      </c>
      <c r="C15" s="16">
        <v>1.3974007368087769</v>
      </c>
      <c r="D15" s="16">
        <v>0.07997424900531769</v>
      </c>
      <c r="E15" s="16">
        <v>1.1017385721206665</v>
      </c>
      <c r="F15" s="16">
        <v>0.00015053432434797287</v>
      </c>
      <c r="G15" s="16">
        <v>2.513169527053833</v>
      </c>
      <c r="H15" s="16">
        <v>94.9009780883789</v>
      </c>
      <c r="I15" s="16">
        <v>0.026608940213918686</v>
      </c>
      <c r="J15" s="16">
        <v>253.4964141845703</v>
      </c>
      <c r="K15" s="16">
        <v>5.061602592468262</v>
      </c>
      <c r="L15" s="16">
        <v>2.9543020725250244</v>
      </c>
      <c r="M15" s="16">
        <v>17.355836868286133</v>
      </c>
      <c r="N15" s="16">
        <v>278.8947448730469</v>
      </c>
      <c r="O15" s="16">
        <v>0.05822903290390968</v>
      </c>
      <c r="P15" s="16">
        <v>4.5802157728758175E-06</v>
      </c>
      <c r="Q15" s="16">
        <v>4.560537815093994</v>
      </c>
      <c r="R15" s="16">
        <v>0.008328295312821865</v>
      </c>
      <c r="S15" s="16">
        <v>0.1896088421344757</v>
      </c>
      <c r="T15" s="16">
        <v>3.0407375106733525E-06</v>
      </c>
      <c r="U15" s="16">
        <v>4.816718101501465</v>
      </c>
    </row>
    <row r="16" spans="2:21" ht="12.75">
      <c r="B16" s="15">
        <v>38446</v>
      </c>
      <c r="C16" s="16">
        <v>1.1591466665267944</v>
      </c>
      <c r="D16" s="16">
        <v>0.05753666162490845</v>
      </c>
      <c r="E16" s="16">
        <v>0.787693202495575</v>
      </c>
      <c r="F16" s="16">
        <v>0.00011250051466049626</v>
      </c>
      <c r="G16" s="16">
        <v>1.7907352447509766</v>
      </c>
      <c r="H16" s="16">
        <v>96.19965362548828</v>
      </c>
      <c r="I16" s="16">
        <v>0.02001018077135086</v>
      </c>
      <c r="J16" s="16">
        <v>246.704833984375</v>
      </c>
      <c r="K16" s="16">
        <v>3.606539726257324</v>
      </c>
      <c r="L16" s="16">
        <v>2.113091230392456</v>
      </c>
      <c r="M16" s="16">
        <v>14.378819465637207</v>
      </c>
      <c r="N16" s="16">
        <v>266.8233337402344</v>
      </c>
      <c r="O16" s="16">
        <v>0.04150655120611191</v>
      </c>
      <c r="P16" s="16">
        <v>3.234229325244087E-06</v>
      </c>
      <c r="Q16" s="16">
        <v>4.621383190155029</v>
      </c>
      <c r="R16" s="16">
        <v>0.005953306797891855</v>
      </c>
      <c r="S16" s="16">
        <v>0.13995563983917236</v>
      </c>
      <c r="T16" s="16">
        <v>2.1571536308329087E-06</v>
      </c>
      <c r="U16" s="16">
        <v>4.808811664581299</v>
      </c>
    </row>
    <row r="17" spans="2:21" ht="12.75">
      <c r="B17" s="15">
        <v>38447</v>
      </c>
      <c r="C17" s="16">
        <v>1.0251412391662598</v>
      </c>
      <c r="D17" s="16">
        <v>0.04259466007351875</v>
      </c>
      <c r="E17" s="16">
        <v>0.5723403692245483</v>
      </c>
      <c r="F17" s="16">
        <v>8.650263043818995E-05</v>
      </c>
      <c r="G17" s="16">
        <v>1.2862775325775146</v>
      </c>
      <c r="H17" s="16">
        <v>97.06942749023438</v>
      </c>
      <c r="I17" s="16">
        <v>0.015564095228910446</v>
      </c>
      <c r="J17" s="16">
        <v>242.11448669433594</v>
      </c>
      <c r="K17" s="16">
        <v>2.590559244155884</v>
      </c>
      <c r="L17" s="16">
        <v>1.5373516082763672</v>
      </c>
      <c r="M17" s="16">
        <v>12.671833992004395</v>
      </c>
      <c r="N17" s="16">
        <v>258.92974853515625</v>
      </c>
      <c r="O17" s="16">
        <v>0.029841843992471695</v>
      </c>
      <c r="P17" s="16">
        <v>2.2761666969017824E-06</v>
      </c>
      <c r="Q17" s="16">
        <v>4.662105083465576</v>
      </c>
      <c r="R17" s="16">
        <v>0.004326492082327604</v>
      </c>
      <c r="S17" s="16">
        <v>0.10747464746236801</v>
      </c>
      <c r="T17" s="16">
        <v>1.5233645171974786E-06</v>
      </c>
      <c r="U17" s="16">
        <v>4.803758144378662</v>
      </c>
    </row>
    <row r="18" spans="2:21" ht="12.75">
      <c r="B18" s="15">
        <v>38448</v>
      </c>
      <c r="C18" s="16">
        <v>1.013127326965332</v>
      </c>
      <c r="D18" s="16">
        <v>0.032892242074012756</v>
      </c>
      <c r="E18" s="16">
        <v>0.4286220669746399</v>
      </c>
      <c r="F18" s="16">
        <v>7.50627659726888E-05</v>
      </c>
      <c r="G18" s="16">
        <v>0.9472150206565857</v>
      </c>
      <c r="H18" s="16">
        <v>97.57450103759766</v>
      </c>
      <c r="I18" s="16">
        <v>0.01369090098887682</v>
      </c>
      <c r="J18" s="16">
        <v>239.18490600585938</v>
      </c>
      <c r="K18" s="16">
        <v>1.9080368280410767</v>
      </c>
      <c r="L18" s="16">
        <v>1.1537984609603882</v>
      </c>
      <c r="M18" s="16">
        <v>12.398183822631836</v>
      </c>
      <c r="N18" s="16">
        <v>254.65858459472656</v>
      </c>
      <c r="O18" s="16">
        <v>0.022052839398384094</v>
      </c>
      <c r="P18" s="16">
        <v>1.5789743201821693E-06</v>
      </c>
      <c r="Q18" s="16">
        <v>4.685678005218506</v>
      </c>
      <c r="R18" s="16">
        <v>0.0032421755604445934</v>
      </c>
      <c r="S18" s="16">
        <v>0.09013088047504425</v>
      </c>
      <c r="T18" s="16">
        <v>1.0556559573160484E-06</v>
      </c>
      <c r="U18" s="16">
        <v>4.801110744476318</v>
      </c>
    </row>
    <row r="19" spans="2:21" ht="12.75">
      <c r="B19" s="15">
        <v>38449</v>
      </c>
      <c r="C19" s="16">
        <v>1.2629283666610718</v>
      </c>
      <c r="D19" s="16">
        <v>0.02887110412120819</v>
      </c>
      <c r="E19" s="16">
        <v>0.38603055477142334</v>
      </c>
      <c r="F19" s="16">
        <v>0.00010403744090581313</v>
      </c>
      <c r="G19" s="16">
        <v>0.890518307685852</v>
      </c>
      <c r="H19" s="16">
        <v>97.42802429199219</v>
      </c>
      <c r="I19" s="16">
        <v>0.01896112784743309</v>
      </c>
      <c r="J19" s="16">
        <v>237.13021850585938</v>
      </c>
      <c r="K19" s="16">
        <v>1.7959678173065186</v>
      </c>
      <c r="L19" s="16">
        <v>1.0372668504714966</v>
      </c>
      <c r="M19" s="16">
        <v>15.234781265258789</v>
      </c>
      <c r="N19" s="16">
        <v>255.2172393798828</v>
      </c>
      <c r="O19" s="16">
        <v>0.02099812589585781</v>
      </c>
      <c r="P19" s="16">
        <v>1.662504814703425E-06</v>
      </c>
      <c r="Q19" s="16">
        <v>4.678551197052002</v>
      </c>
      <c r="R19" s="16">
        <v>0.002911211224272847</v>
      </c>
      <c r="S19" s="16">
        <v>0.09967903792858124</v>
      </c>
      <c r="T19" s="16">
        <v>1.252904326065618E-06</v>
      </c>
      <c r="U19" s="16">
        <v>4.802150249481201</v>
      </c>
    </row>
    <row r="20" spans="2:21" ht="12.75">
      <c r="B20" s="15">
        <v>38450</v>
      </c>
      <c r="C20" s="16">
        <v>1.6029325723648071</v>
      </c>
      <c r="D20" s="16">
        <v>0.03052581660449505</v>
      </c>
      <c r="E20" s="16">
        <v>0.4220159351825714</v>
      </c>
      <c r="F20" s="16">
        <v>0.00015306675049941987</v>
      </c>
      <c r="G20" s="16">
        <v>1.0382108688354492</v>
      </c>
      <c r="H20" s="16">
        <v>96.90247344970703</v>
      </c>
      <c r="I20" s="16">
        <v>0.027934584766626358</v>
      </c>
      <c r="J20" s="16">
        <v>234.62901306152344</v>
      </c>
      <c r="K20" s="16">
        <v>2.0959486961364746</v>
      </c>
      <c r="L20" s="16">
        <v>1.1313685178756714</v>
      </c>
      <c r="M20" s="16">
        <v>19.21778678894043</v>
      </c>
      <c r="N20" s="16">
        <v>257.10211181640625</v>
      </c>
      <c r="O20" s="16">
        <v>0.024726878851652145</v>
      </c>
      <c r="P20" s="16">
        <v>2.6049099233205197E-06</v>
      </c>
      <c r="Q20" s="16">
        <v>4.6536054611206055</v>
      </c>
      <c r="R20" s="16">
        <v>0.0031662783585488796</v>
      </c>
      <c r="S20" s="16">
        <v>0.1276923269033432</v>
      </c>
      <c r="T20" s="16">
        <v>2.2155031729198527E-06</v>
      </c>
      <c r="U20" s="16">
        <v>4.80920934677124</v>
      </c>
    </row>
    <row r="21" spans="2:21" ht="12.75">
      <c r="B21" s="15">
        <v>38451</v>
      </c>
      <c r="C21" s="16">
        <v>2.0549328327178955</v>
      </c>
      <c r="D21" s="16">
        <v>0.05252672731876373</v>
      </c>
      <c r="E21" s="16">
        <v>0.5831300020217896</v>
      </c>
      <c r="F21" s="16">
        <v>0.00021546153584495187</v>
      </c>
      <c r="G21" s="16">
        <v>1.4066754579544067</v>
      </c>
      <c r="H21" s="16">
        <v>95.89806365966797</v>
      </c>
      <c r="I21" s="16">
        <v>0.039385031908750534</v>
      </c>
      <c r="J21" s="16">
        <v>235.65516662597656</v>
      </c>
      <c r="K21" s="16">
        <v>2.8377294540405273</v>
      </c>
      <c r="L21" s="16">
        <v>1.5891550779342651</v>
      </c>
      <c r="M21" s="16">
        <v>24.586231231689453</v>
      </c>
      <c r="N21" s="16">
        <v>264.707763671875</v>
      </c>
      <c r="O21" s="16">
        <v>0.033483561128377914</v>
      </c>
      <c r="P21" s="16">
        <v>3.7775339478685055E-06</v>
      </c>
      <c r="Q21" s="16">
        <v>4.4705610275268555</v>
      </c>
      <c r="R21" s="16">
        <v>0.004396534524857998</v>
      </c>
      <c r="S21" s="16">
        <v>0.18778347969055176</v>
      </c>
      <c r="T21" s="16">
        <v>3.2359939723392017E-06</v>
      </c>
      <c r="U21" s="16">
        <v>4.6962480545043945</v>
      </c>
    </row>
    <row r="22" spans="2:21" ht="12.75">
      <c r="B22" s="15">
        <v>38452</v>
      </c>
      <c r="C22" s="16">
        <v>2.3735411167144775</v>
      </c>
      <c r="D22" s="16">
        <v>0.10121525079011917</v>
      </c>
      <c r="E22" s="16">
        <v>0.7768673300743103</v>
      </c>
      <c r="F22" s="16">
        <v>0.00025192942121066153</v>
      </c>
      <c r="G22" s="16">
        <v>1.7341787815093994</v>
      </c>
      <c r="H22" s="16">
        <v>95.00859069824219</v>
      </c>
      <c r="I22" s="16">
        <v>0.04572409763932228</v>
      </c>
      <c r="J22" s="16">
        <v>240.79156494140625</v>
      </c>
      <c r="K22" s="16">
        <v>3.4907593727111816</v>
      </c>
      <c r="L22" s="16">
        <v>2.195218324661255</v>
      </c>
      <c r="M22" s="16">
        <v>28.361419677734375</v>
      </c>
      <c r="N22" s="16">
        <v>274.88482666015625</v>
      </c>
      <c r="O22" s="16">
        <v>0.04099998250603676</v>
      </c>
      <c r="P22" s="16">
        <v>4.442667432158487E-06</v>
      </c>
      <c r="Q22" s="16">
        <v>3.9762909412384033</v>
      </c>
      <c r="R22" s="16">
        <v>0.005983339156955481</v>
      </c>
      <c r="S22" s="16">
        <v>0.24869927763938904</v>
      </c>
      <c r="T22" s="16">
        <v>3.7873089695494855E-06</v>
      </c>
      <c r="U22" s="16">
        <v>4.272000789642334</v>
      </c>
    </row>
    <row r="23" spans="2:21" ht="12.75">
      <c r="B23" s="15">
        <v>38453</v>
      </c>
      <c r="C23" s="16">
        <v>2.9611198902130127</v>
      </c>
      <c r="D23" s="16">
        <v>0.24590618908405304</v>
      </c>
      <c r="E23" s="16">
        <v>1.205130696296692</v>
      </c>
      <c r="F23" s="16">
        <v>0.00032845395617187023</v>
      </c>
      <c r="G23" s="16">
        <v>2.448829412460327</v>
      </c>
      <c r="H23" s="16">
        <v>93.13121032714844</v>
      </c>
      <c r="I23" s="16">
        <v>0.058781445026397705</v>
      </c>
      <c r="J23" s="16">
        <v>245.9604034423828</v>
      </c>
      <c r="K23" s="16">
        <v>4.908975124359131</v>
      </c>
      <c r="L23" s="16">
        <v>3.627605438232422</v>
      </c>
      <c r="M23" s="16">
        <v>35.351600646972656</v>
      </c>
      <c r="N23" s="16">
        <v>289.90753173828125</v>
      </c>
      <c r="O23" s="16">
        <v>0.057367950677871704</v>
      </c>
      <c r="P23" s="16">
        <v>6.577183739864267E-06</v>
      </c>
      <c r="Q23" s="16">
        <v>3.6173183917999268</v>
      </c>
      <c r="R23" s="16">
        <v>0.00971408560872078</v>
      </c>
      <c r="S23" s="16">
        <v>0.3642231523990631</v>
      </c>
      <c r="T23" s="16">
        <v>5.518212219612906E-06</v>
      </c>
      <c r="U23" s="16">
        <v>4.048652648925781</v>
      </c>
    </row>
    <row r="24" spans="2:21" ht="12.75">
      <c r="B24" s="15">
        <v>38454</v>
      </c>
      <c r="C24" s="16">
        <v>3.60571551322937</v>
      </c>
      <c r="D24" s="16">
        <v>0.533891499042511</v>
      </c>
      <c r="E24" s="16">
        <v>1.7867006063461304</v>
      </c>
      <c r="F24" s="16">
        <v>0.0003973334387410432</v>
      </c>
      <c r="G24" s="16">
        <v>3.2954025268554688</v>
      </c>
      <c r="H24" s="16">
        <v>90.76769256591797</v>
      </c>
      <c r="I24" s="16">
        <v>0.07058132439851761</v>
      </c>
      <c r="J24" s="16">
        <v>250.1345977783203</v>
      </c>
      <c r="K24" s="16">
        <v>6.564791679382324</v>
      </c>
      <c r="L24" s="16">
        <v>5.801495552062988</v>
      </c>
      <c r="M24" s="16">
        <v>42.925113677978516</v>
      </c>
      <c r="N24" s="16">
        <v>305.4967041015625</v>
      </c>
      <c r="O24" s="16">
        <v>0.07639363408088684</v>
      </c>
      <c r="P24" s="16">
        <v>9.036803930939641E-06</v>
      </c>
      <c r="Q24" s="16">
        <v>3.364577531814575</v>
      </c>
      <c r="R24" s="16">
        <v>0.015262790024280548</v>
      </c>
      <c r="S24" s="16">
        <v>0.5018613338470459</v>
      </c>
      <c r="T24" s="16">
        <v>7.059546987875365E-06</v>
      </c>
      <c r="U24" s="16">
        <v>3.958127498626709</v>
      </c>
    </row>
    <row r="25" spans="2:21" ht="12.75">
      <c r="B25" s="15">
        <v>38455</v>
      </c>
      <c r="C25" s="16">
        <v>4.035558223724365</v>
      </c>
      <c r="D25" s="16">
        <v>0.9234791398048401</v>
      </c>
      <c r="E25" s="16">
        <v>2.3435893058776855</v>
      </c>
      <c r="F25" s="16">
        <v>0.0004231552011333406</v>
      </c>
      <c r="G25" s="16">
        <v>3.9542293548583984</v>
      </c>
      <c r="H25" s="16">
        <v>88.7299575805664</v>
      </c>
      <c r="I25" s="16">
        <v>0.07492782920598984</v>
      </c>
      <c r="J25" s="16">
        <v>253.4536590576172</v>
      </c>
      <c r="K25" s="16">
        <v>7.8065185546875</v>
      </c>
      <c r="L25" s="16">
        <v>8.167689323425293</v>
      </c>
      <c r="M25" s="16">
        <v>47.832054138183594</v>
      </c>
      <c r="N25" s="16">
        <v>317.33489990234375</v>
      </c>
      <c r="O25" s="16">
        <v>0.0905454009771347</v>
      </c>
      <c r="P25" s="16">
        <v>1.1682343028951436E-05</v>
      </c>
      <c r="Q25" s="16">
        <v>3.1762442588806152</v>
      </c>
      <c r="R25" s="16">
        <v>0.021132854744791985</v>
      </c>
      <c r="S25" s="16">
        <v>0.6089646816253662</v>
      </c>
      <c r="T25" s="16">
        <v>7.883490980020724E-06</v>
      </c>
      <c r="U25" s="16">
        <v>3.8969228267669678</v>
      </c>
    </row>
    <row r="26" spans="2:21" ht="12.75">
      <c r="B26" s="15">
        <v>38456</v>
      </c>
      <c r="C26" s="16">
        <v>3.868974447250366</v>
      </c>
      <c r="D26" s="16">
        <v>1.0999835729599</v>
      </c>
      <c r="E26" s="16">
        <v>2.406714677810669</v>
      </c>
      <c r="F26" s="16">
        <v>0.0003807949833571911</v>
      </c>
      <c r="G26" s="16">
        <v>3.8504085540771484</v>
      </c>
      <c r="H26" s="16">
        <v>88.76056671142578</v>
      </c>
      <c r="I26" s="16">
        <v>0.06750240176916122</v>
      </c>
      <c r="J26" s="16">
        <v>255.31007385253906</v>
      </c>
      <c r="K26" s="16">
        <v>7.550241947174072</v>
      </c>
      <c r="L26" s="16">
        <v>8.766766548156738</v>
      </c>
      <c r="M26" s="16">
        <v>45.71107482910156</v>
      </c>
      <c r="N26" s="16">
        <v>317.40557861328125</v>
      </c>
      <c r="O26" s="16">
        <v>0.08742786943912506</v>
      </c>
      <c r="P26" s="16">
        <v>1.2200941455375869E-05</v>
      </c>
      <c r="Q26" s="16">
        <v>3.0229368209838867</v>
      </c>
      <c r="R26" s="16">
        <v>0.022439897060394287</v>
      </c>
      <c r="S26" s="16">
        <v>0.5974257588386536</v>
      </c>
      <c r="T26" s="16">
        <v>7.080923296598485E-06</v>
      </c>
      <c r="U26" s="16">
        <v>3.73026442527771</v>
      </c>
    </row>
    <row r="27" spans="2:21" ht="12.75">
      <c r="B27" s="15">
        <v>38457</v>
      </c>
      <c r="C27" s="16">
        <v>4.113438129425049</v>
      </c>
      <c r="D27" s="16">
        <v>1.4925854206085205</v>
      </c>
      <c r="E27" s="16">
        <v>2.815342664718628</v>
      </c>
      <c r="F27" s="16">
        <v>0.00039587225182913244</v>
      </c>
      <c r="G27" s="16">
        <v>4.32802152633667</v>
      </c>
      <c r="H27" s="16">
        <v>87.23542022705078</v>
      </c>
      <c r="I27" s="16">
        <v>0.07075422257184982</v>
      </c>
      <c r="J27" s="16">
        <v>253.77850341796875</v>
      </c>
      <c r="K27" s="16">
        <v>8.389596939086914</v>
      </c>
      <c r="L27" s="16">
        <v>10.769844055175781</v>
      </c>
      <c r="M27" s="16">
        <v>48.44759750366211</v>
      </c>
      <c r="N27" s="16">
        <v>321.45623779296875</v>
      </c>
      <c r="O27" s="16">
        <v>0.09710658341646194</v>
      </c>
      <c r="P27" s="16">
        <v>1.6948552001849748E-05</v>
      </c>
      <c r="Q27" s="16">
        <v>2.955261468887329</v>
      </c>
      <c r="R27" s="16">
        <v>0.027146346867084503</v>
      </c>
      <c r="S27" s="16">
        <v>0.6483866572380066</v>
      </c>
      <c r="T27" s="16">
        <v>7.683474905206822E-06</v>
      </c>
      <c r="U27" s="16">
        <v>3.7279393672943115</v>
      </c>
    </row>
    <row r="28" spans="2:21" ht="12.75">
      <c r="B28" s="15">
        <v>38458</v>
      </c>
      <c r="C28" s="16">
        <v>4.451837062835693</v>
      </c>
      <c r="D28" s="16">
        <v>2.045320987701416</v>
      </c>
      <c r="E28" s="16">
        <v>3.3798348903656006</v>
      </c>
      <c r="F28" s="16">
        <v>0.0003916760324500501</v>
      </c>
      <c r="G28" s="16">
        <v>4.964594841003418</v>
      </c>
      <c r="H28" s="16">
        <v>85.14114379882812</v>
      </c>
      <c r="I28" s="16">
        <v>0.07093683630228043</v>
      </c>
      <c r="J28" s="16">
        <v>252.69894409179688</v>
      </c>
      <c r="K28" s="16">
        <v>9.466463088989258</v>
      </c>
      <c r="L28" s="16">
        <v>13.56291389465332</v>
      </c>
      <c r="M28" s="16">
        <v>52.0919075012207</v>
      </c>
      <c r="N28" s="16">
        <v>327.8912048339844</v>
      </c>
      <c r="O28" s="16">
        <v>0.10924769937992096</v>
      </c>
      <c r="P28" s="16">
        <v>2.531553946027998E-05</v>
      </c>
      <c r="Q28" s="16">
        <v>2.9422173500061035</v>
      </c>
      <c r="R28" s="16">
        <v>0.03351103141903877</v>
      </c>
      <c r="S28" s="16">
        <v>0.7188861966133118</v>
      </c>
      <c r="T28" s="16">
        <v>7.507541795348516E-06</v>
      </c>
      <c r="U28" s="16">
        <v>3.8039064407348633</v>
      </c>
    </row>
    <row r="29" spans="2:21" ht="12.75">
      <c r="B29" s="15">
        <v>38459</v>
      </c>
      <c r="C29" s="16">
        <v>4.421647548675537</v>
      </c>
      <c r="D29" s="16">
        <v>2.3812358379364014</v>
      </c>
      <c r="E29" s="16">
        <v>3.617352247238159</v>
      </c>
      <c r="F29" s="16">
        <v>0.0003439232532400638</v>
      </c>
      <c r="G29" s="16">
        <v>5.124591827392578</v>
      </c>
      <c r="H29" s="16">
        <v>84.43756103515625</v>
      </c>
      <c r="I29" s="16">
        <v>0.0628504753112793</v>
      </c>
      <c r="J29" s="16">
        <v>252.77716064453125</v>
      </c>
      <c r="K29" s="16">
        <v>9.622137069702148</v>
      </c>
      <c r="L29" s="16">
        <v>14.996495246887207</v>
      </c>
      <c r="M29" s="16">
        <v>51.42726516723633</v>
      </c>
      <c r="N29" s="16">
        <v>328.88604736328125</v>
      </c>
      <c r="O29" s="16">
        <v>0.11048935353755951</v>
      </c>
      <c r="P29" s="16">
        <v>3.259360892116092E-05</v>
      </c>
      <c r="Q29" s="16">
        <v>2.923217296600342</v>
      </c>
      <c r="R29" s="16">
        <v>0.036416757851839066</v>
      </c>
      <c r="S29" s="16">
        <v>0.7243800759315491</v>
      </c>
      <c r="T29" s="16">
        <v>6.660359304078156E-06</v>
      </c>
      <c r="U29" s="16">
        <v>3.7945504188537598</v>
      </c>
    </row>
    <row r="30" spans="2:21" ht="12.75">
      <c r="B30" s="15">
        <v>38460</v>
      </c>
      <c r="C30" s="16">
        <v>4.123010635375977</v>
      </c>
      <c r="D30" s="16">
        <v>2.323322057723999</v>
      </c>
      <c r="E30" s="16">
        <v>3.417742967605591</v>
      </c>
      <c r="F30" s="16">
        <v>0.0003003381425514817</v>
      </c>
      <c r="G30" s="16">
        <v>4.78631591796875</v>
      </c>
      <c r="H30" s="16">
        <v>85.333251953125</v>
      </c>
      <c r="I30" s="16">
        <v>0.05503823608160019</v>
      </c>
      <c r="J30" s="16">
        <v>253.38192749023438</v>
      </c>
      <c r="K30" s="16">
        <v>8.925558090209961</v>
      </c>
      <c r="L30" s="16">
        <v>14.352689743041992</v>
      </c>
      <c r="M30" s="16">
        <v>47.919246673583984</v>
      </c>
      <c r="N30" s="16">
        <v>324.6346740722656</v>
      </c>
      <c r="O30" s="16">
        <v>0.10220488160848618</v>
      </c>
      <c r="P30" s="16">
        <v>3.313862907816656E-05</v>
      </c>
      <c r="Q30" s="16">
        <v>2.874260663986206</v>
      </c>
      <c r="R30" s="16">
        <v>0.034574899822473526</v>
      </c>
      <c r="S30" s="16">
        <v>0.6677199602127075</v>
      </c>
      <c r="T30" s="16">
        <v>5.918291662965203E-06</v>
      </c>
      <c r="U30" s="16">
        <v>3.6788063049316406</v>
      </c>
    </row>
    <row r="31" spans="2:21" ht="12.75">
      <c r="B31" s="15">
        <v>38461</v>
      </c>
      <c r="C31" s="16">
        <v>3.734853506088257</v>
      </c>
      <c r="D31" s="16">
        <v>2.0971930027008057</v>
      </c>
      <c r="E31" s="16">
        <v>3.0294649600982666</v>
      </c>
      <c r="F31" s="16">
        <v>0.0002572043740656227</v>
      </c>
      <c r="G31" s="16">
        <v>4.217240810394287</v>
      </c>
      <c r="H31" s="16">
        <v>86.9067611694336</v>
      </c>
      <c r="I31" s="16">
        <v>0.04729638621211052</v>
      </c>
      <c r="J31" s="16">
        <v>254.81407165527344</v>
      </c>
      <c r="K31" s="16">
        <v>7.844658374786377</v>
      </c>
      <c r="L31" s="16">
        <v>12.816667556762695</v>
      </c>
      <c r="M31" s="16">
        <v>43.46417999267578</v>
      </c>
      <c r="N31" s="16">
        <v>318.987060546875</v>
      </c>
      <c r="O31" s="16">
        <v>0.08971257507801056</v>
      </c>
      <c r="P31" s="16">
        <v>2.9899463697802275E-05</v>
      </c>
      <c r="Q31" s="16">
        <v>2.807887315750122</v>
      </c>
      <c r="R31" s="16">
        <v>0.03076353296637535</v>
      </c>
      <c r="S31" s="16">
        <v>0.5895825624465942</v>
      </c>
      <c r="T31" s="16">
        <v>5.017662260797806E-06</v>
      </c>
      <c r="U31" s="16">
        <v>3.5179879665374756</v>
      </c>
    </row>
    <row r="32" spans="2:21" ht="12.75">
      <c r="B32" s="15">
        <v>38462</v>
      </c>
      <c r="C32" s="16">
        <v>3.412555456161499</v>
      </c>
      <c r="D32" s="16">
        <v>1.9057339429855347</v>
      </c>
      <c r="E32" s="16">
        <v>2.6835429668426514</v>
      </c>
      <c r="F32" s="16">
        <v>0.0002204041084041819</v>
      </c>
      <c r="G32" s="16">
        <v>3.71026349067688</v>
      </c>
      <c r="H32" s="16">
        <v>88.27498626708984</v>
      </c>
      <c r="I32" s="16">
        <v>0.0407622829079628</v>
      </c>
      <c r="J32" s="16">
        <v>256.41375732421875</v>
      </c>
      <c r="K32" s="16">
        <v>6.8870697021484375</v>
      </c>
      <c r="L32" s="16">
        <v>11.473214149475098</v>
      </c>
      <c r="M32" s="16">
        <v>39.75175094604492</v>
      </c>
      <c r="N32" s="16">
        <v>314.5667724609375</v>
      </c>
      <c r="O32" s="16">
        <v>0.07866472750902176</v>
      </c>
      <c r="P32" s="16">
        <v>2.68268704530783E-05</v>
      </c>
      <c r="Q32" s="16">
        <v>2.744307279586792</v>
      </c>
      <c r="R32" s="16">
        <v>0.027426892891526222</v>
      </c>
      <c r="S32" s="16">
        <v>0.5226491689682007</v>
      </c>
      <c r="T32" s="16">
        <v>4.214537511870731E-06</v>
      </c>
      <c r="U32" s="16">
        <v>3.373087167739868</v>
      </c>
    </row>
    <row r="33" spans="2:21" ht="12.75">
      <c r="B33" s="15">
        <v>38463</v>
      </c>
      <c r="C33" s="16">
        <v>3.079146146774292</v>
      </c>
      <c r="D33" s="16">
        <v>1.689123272895813</v>
      </c>
      <c r="E33" s="16">
        <v>2.322436809539795</v>
      </c>
      <c r="F33" s="16">
        <v>0.00018659433408174664</v>
      </c>
      <c r="G33" s="16">
        <v>3.1940319538116455</v>
      </c>
      <c r="H33" s="16">
        <v>89.70397186279297</v>
      </c>
      <c r="I33" s="16">
        <v>0.03466623276472092</v>
      </c>
      <c r="J33" s="16">
        <v>258.2669982910156</v>
      </c>
      <c r="K33" s="16">
        <v>5.91950798034668</v>
      </c>
      <c r="L33" s="16">
        <v>10.02892017364502</v>
      </c>
      <c r="M33" s="16">
        <v>35.90852737426758</v>
      </c>
      <c r="N33" s="16">
        <v>310.1589660644531</v>
      </c>
      <c r="O33" s="16">
        <v>0.06754676252603531</v>
      </c>
      <c r="P33" s="16">
        <v>2.3393908122670837E-05</v>
      </c>
      <c r="Q33" s="16">
        <v>2.6873779296875</v>
      </c>
      <c r="R33" s="16">
        <v>0.023887263610959053</v>
      </c>
      <c r="S33" s="16">
        <v>0.45447424054145813</v>
      </c>
      <c r="T33" s="16">
        <v>3.4848094401240814E-06</v>
      </c>
      <c r="U33" s="16">
        <v>3.2333219051361084</v>
      </c>
    </row>
    <row r="34" spans="2:21" ht="12.75">
      <c r="B34" s="15">
        <v>38464</v>
      </c>
      <c r="C34" s="16">
        <v>2.7560203075408936</v>
      </c>
      <c r="D34" s="16">
        <v>1.4683198928833008</v>
      </c>
      <c r="E34" s="16">
        <v>1.9539825916290283</v>
      </c>
      <c r="F34" s="16">
        <v>0.0001536976487841457</v>
      </c>
      <c r="G34" s="16">
        <v>2.6709797382354736</v>
      </c>
      <c r="H34" s="16">
        <v>91.14107513427734</v>
      </c>
      <c r="I34" s="16">
        <v>0.02870156802237034</v>
      </c>
      <c r="J34" s="16">
        <v>259.72601318359375</v>
      </c>
      <c r="K34" s="16">
        <v>4.941925525665283</v>
      </c>
      <c r="L34" s="16">
        <v>8.55577564239502</v>
      </c>
      <c r="M34" s="16">
        <v>32.13056564331055</v>
      </c>
      <c r="N34" s="16">
        <v>305.3832092285156</v>
      </c>
      <c r="O34" s="16">
        <v>0.056327078491449356</v>
      </c>
      <c r="P34" s="16">
        <v>1.9843650079565123E-05</v>
      </c>
      <c r="Q34" s="16">
        <v>2.6477155685424805</v>
      </c>
      <c r="R34" s="16">
        <v>0.020281685516238213</v>
      </c>
      <c r="S34" s="16">
        <v>0.38695988059043884</v>
      </c>
      <c r="T34" s="16">
        <v>2.7904004582524067E-06</v>
      </c>
      <c r="U34" s="16">
        <v>3.111315965652466</v>
      </c>
    </row>
    <row r="35" spans="2:21" ht="12.75">
      <c r="B35" s="15">
        <v>38465</v>
      </c>
      <c r="C35" s="16">
        <v>2.729478597640991</v>
      </c>
      <c r="D35" s="16">
        <v>1.4128473997116089</v>
      </c>
      <c r="E35" s="16">
        <v>1.8159319162368774</v>
      </c>
      <c r="F35" s="16">
        <v>0.00014194818504620343</v>
      </c>
      <c r="G35" s="16">
        <v>2.4809651374816895</v>
      </c>
      <c r="H35" s="16">
        <v>91.55182647705078</v>
      </c>
      <c r="I35" s="16">
        <v>0.02654886059463024</v>
      </c>
      <c r="J35" s="16">
        <v>260.07244873046875</v>
      </c>
      <c r="K35" s="16">
        <v>4.577113151550293</v>
      </c>
      <c r="L35" s="16">
        <v>8.071968078613281</v>
      </c>
      <c r="M35" s="16">
        <v>31.75389862060547</v>
      </c>
      <c r="N35" s="16">
        <v>304.5021667480469</v>
      </c>
      <c r="O35" s="16">
        <v>0.052080098539590836</v>
      </c>
      <c r="P35" s="16">
        <v>1.9182160031050444E-05</v>
      </c>
      <c r="Q35" s="16">
        <v>2.6317832469940186</v>
      </c>
      <c r="R35" s="16">
        <v>0.019001655280590057</v>
      </c>
      <c r="S35" s="16">
        <v>0.3634492754936218</v>
      </c>
      <c r="T35" s="16">
        <v>2.5799570266826777E-06</v>
      </c>
      <c r="U35" s="16">
        <v>3.0663442611694336</v>
      </c>
    </row>
    <row r="36" spans="2:21" ht="12.75">
      <c r="B36" s="15">
        <v>38466</v>
      </c>
      <c r="C36" s="16">
        <v>2.772716760635376</v>
      </c>
      <c r="D36" s="16">
        <v>1.3889024257659912</v>
      </c>
      <c r="E36" s="16">
        <v>1.7565228939056396</v>
      </c>
      <c r="F36" s="16">
        <v>0.00013862022024113685</v>
      </c>
      <c r="G36" s="16">
        <v>2.406923294067383</v>
      </c>
      <c r="H36" s="16">
        <v>91.66627502441406</v>
      </c>
      <c r="I36" s="16">
        <v>0.02589968591928482</v>
      </c>
      <c r="J36" s="16">
        <v>260.5820007324219</v>
      </c>
      <c r="K36" s="16">
        <v>4.432490825653076</v>
      </c>
      <c r="L36" s="16">
        <v>7.863583564758301</v>
      </c>
      <c r="M36" s="16">
        <v>32.27824401855469</v>
      </c>
      <c r="N36" s="16">
        <v>305.1824645996094</v>
      </c>
      <c r="O36" s="16">
        <v>0.05038457736372948</v>
      </c>
      <c r="P36" s="16">
        <v>1.9089387933490798E-05</v>
      </c>
      <c r="Q36" s="16">
        <v>2.620206117630005</v>
      </c>
      <c r="R36" s="16">
        <v>0.018433723598718643</v>
      </c>
      <c r="S36" s="16">
        <v>0.35414665937423706</v>
      </c>
      <c r="T36" s="16">
        <v>2.549556938902242E-06</v>
      </c>
      <c r="U36" s="16">
        <v>3.0432002544403076</v>
      </c>
    </row>
    <row r="37" spans="2:21" ht="12.75">
      <c r="B37" s="15">
        <v>38467</v>
      </c>
      <c r="C37" s="16">
        <v>2.832205295562744</v>
      </c>
      <c r="D37" s="16">
        <v>1.3717201948165894</v>
      </c>
      <c r="E37" s="16">
        <v>1.715213418006897</v>
      </c>
      <c r="F37" s="16">
        <v>0.000136705712066032</v>
      </c>
      <c r="G37" s="16">
        <v>2.3556437492370605</v>
      </c>
      <c r="H37" s="16">
        <v>91.7166976928711</v>
      </c>
      <c r="I37" s="16">
        <v>0.025599678978323936</v>
      </c>
      <c r="J37" s="16">
        <v>260.7761535644531</v>
      </c>
      <c r="K37" s="16">
        <v>4.333506107330322</v>
      </c>
      <c r="L37" s="16">
        <v>7.717355251312256</v>
      </c>
      <c r="M37" s="16">
        <v>33.02736282348633</v>
      </c>
      <c r="N37" s="16">
        <v>305.8802490234375</v>
      </c>
      <c r="O37" s="16">
        <v>0.04923023283481598</v>
      </c>
      <c r="P37" s="16">
        <v>1.8910241124103777E-05</v>
      </c>
      <c r="Q37" s="16">
        <v>2.608837366104126</v>
      </c>
      <c r="R37" s="16">
        <v>0.018039580434560776</v>
      </c>
      <c r="S37" s="16">
        <v>0.34873417019844055</v>
      </c>
      <c r="T37" s="16">
        <v>2.5047654617083026E-06</v>
      </c>
      <c r="U37" s="16">
        <v>3.0248708724975586</v>
      </c>
    </row>
    <row r="38" spans="2:21" ht="12.75">
      <c r="B38" s="15">
        <v>38468</v>
      </c>
      <c r="C38" s="16">
        <v>2.9447009563446045</v>
      </c>
      <c r="D38" s="16">
        <v>1.3795746564865112</v>
      </c>
      <c r="E38" s="16">
        <v>1.7018272876739502</v>
      </c>
      <c r="F38" s="16">
        <v>0.0001382466871291399</v>
      </c>
      <c r="G38" s="16">
        <v>2.344521999359131</v>
      </c>
      <c r="H38" s="16">
        <v>91.62083435058594</v>
      </c>
      <c r="I38" s="16">
        <v>0.025937838479876518</v>
      </c>
      <c r="J38" s="16">
        <v>260.6749267578125</v>
      </c>
      <c r="K38" s="16">
        <v>4.309871196746826</v>
      </c>
      <c r="L38" s="16">
        <v>7.703526973724365</v>
      </c>
      <c r="M38" s="16">
        <v>34.37647247314453</v>
      </c>
      <c r="N38" s="16">
        <v>307.0910949707031</v>
      </c>
      <c r="O38" s="16">
        <v>0.04894091561436653</v>
      </c>
      <c r="P38" s="16">
        <v>1.8973474652739242E-05</v>
      </c>
      <c r="Q38" s="16">
        <v>2.5987398624420166</v>
      </c>
      <c r="R38" s="16">
        <v>0.017952337861061096</v>
      </c>
      <c r="S38" s="16">
        <v>0.350369930267334</v>
      </c>
      <c r="T38" s="16">
        <v>2.4776811642368557E-06</v>
      </c>
      <c r="U38" s="16">
        <v>3.0160329341888428</v>
      </c>
    </row>
    <row r="39" spans="2:21" ht="12.75">
      <c r="B39" s="15">
        <v>38469</v>
      </c>
      <c r="C39" s="16">
        <v>3.0855348110198975</v>
      </c>
      <c r="D39" s="16">
        <v>1.4007046222686768</v>
      </c>
      <c r="E39" s="16">
        <v>1.7062478065490723</v>
      </c>
      <c r="F39" s="16">
        <v>0.00014270040264818817</v>
      </c>
      <c r="G39" s="16">
        <v>2.3636832237243652</v>
      </c>
      <c r="H39" s="16">
        <v>91.43517303466797</v>
      </c>
      <c r="I39" s="16">
        <v>0.026853304356336594</v>
      </c>
      <c r="J39" s="16">
        <v>260.42462158203125</v>
      </c>
      <c r="K39" s="16">
        <v>4.343955039978027</v>
      </c>
      <c r="L39" s="16">
        <v>7.767403602600098</v>
      </c>
      <c r="M39" s="16">
        <v>36.056114196777344</v>
      </c>
      <c r="N39" s="16">
        <v>308.61932373046875</v>
      </c>
      <c r="O39" s="16">
        <v>0.04932243004441261</v>
      </c>
      <c r="P39" s="16">
        <v>1.9240196706959978E-05</v>
      </c>
      <c r="Q39" s="16">
        <v>2.588963031768799</v>
      </c>
      <c r="R39" s="16">
        <v>0.018048273399472237</v>
      </c>
      <c r="S39" s="16">
        <v>0.3564569652080536</v>
      </c>
      <c r="T39" s="16">
        <v>2.4936064164648997E-06</v>
      </c>
      <c r="U39" s="16">
        <v>3.0128207206726074</v>
      </c>
    </row>
    <row r="40" spans="2:21" ht="12.75">
      <c r="B40" s="15">
        <v>38470</v>
      </c>
      <c r="C40" s="16">
        <v>3.1581778526306152</v>
      </c>
      <c r="D40" s="16">
        <v>1.391359567642212</v>
      </c>
      <c r="E40" s="16">
        <v>1.683390736579895</v>
      </c>
      <c r="F40" s="16">
        <v>0.00014387864212039858</v>
      </c>
      <c r="G40" s="16">
        <v>2.3422179222106934</v>
      </c>
      <c r="H40" s="16">
        <v>91.41624450683594</v>
      </c>
      <c r="I40" s="16">
        <v>0.027170218527317047</v>
      </c>
      <c r="J40" s="16">
        <v>260.53265380859375</v>
      </c>
      <c r="K40" s="16">
        <v>4.304749011993408</v>
      </c>
      <c r="L40" s="16">
        <v>7.686898708343506</v>
      </c>
      <c r="M40" s="16">
        <v>36.98319625854492</v>
      </c>
      <c r="N40" s="16">
        <v>309.5350036621094</v>
      </c>
      <c r="O40" s="16">
        <v>0.048881255090236664</v>
      </c>
      <c r="P40" s="16">
        <v>1.899491144286003E-05</v>
      </c>
      <c r="Q40" s="16">
        <v>2.5777854919433594</v>
      </c>
      <c r="R40" s="16">
        <v>0.017832085490226746</v>
      </c>
      <c r="S40" s="16">
        <v>0.3554472327232361</v>
      </c>
      <c r="T40" s="16">
        <v>2.456708671161323E-06</v>
      </c>
      <c r="U40" s="16">
        <v>2.9999756813049316</v>
      </c>
    </row>
    <row r="41" spans="2:21" ht="12.75">
      <c r="B41" s="15">
        <v>38471</v>
      </c>
      <c r="C41" s="16">
        <v>3.1693978309631348</v>
      </c>
      <c r="D41" s="16">
        <v>1.3577064275741577</v>
      </c>
      <c r="E41" s="16">
        <v>1.6393256187438965</v>
      </c>
      <c r="F41" s="16">
        <v>0.00014124062727205455</v>
      </c>
      <c r="G41" s="16">
        <v>2.2842659950256348</v>
      </c>
      <c r="H41" s="16">
        <v>91.54086303710938</v>
      </c>
      <c r="I41" s="16">
        <v>0.0267384834587574</v>
      </c>
      <c r="J41" s="16">
        <v>260.9186706542969</v>
      </c>
      <c r="K41" s="16">
        <v>4.198494911193848</v>
      </c>
      <c r="L41" s="16">
        <v>7.492603778839111</v>
      </c>
      <c r="M41" s="16">
        <v>37.2409553527832</v>
      </c>
      <c r="N41" s="16">
        <v>309.87774658203125</v>
      </c>
      <c r="O41" s="16">
        <v>0.047677457332611084</v>
      </c>
      <c r="P41" s="16">
        <v>1.8435999663779512E-05</v>
      </c>
      <c r="Q41" s="16">
        <v>2.5681405067443848</v>
      </c>
      <c r="R41" s="16">
        <v>0.017372971400618553</v>
      </c>
      <c r="S41" s="16">
        <v>0.347861111164093</v>
      </c>
      <c r="T41" s="16">
        <v>2.3825793959986186E-06</v>
      </c>
      <c r="U41" s="16">
        <v>2.981081962585449</v>
      </c>
    </row>
    <row r="42" spans="2:21" ht="12.75">
      <c r="B42" s="15">
        <v>38472</v>
      </c>
      <c r="C42" s="16">
        <v>3.1612188816070557</v>
      </c>
      <c r="D42" s="16">
        <v>1.3171923160552979</v>
      </c>
      <c r="E42" s="16">
        <v>1.5898408889770508</v>
      </c>
      <c r="F42" s="16">
        <v>0.0001374482235405594</v>
      </c>
      <c r="G42" s="16">
        <v>2.215866804122925</v>
      </c>
      <c r="H42" s="16">
        <v>91.70764923095703</v>
      </c>
      <c r="I42" s="16">
        <v>0.026048464700579643</v>
      </c>
      <c r="J42" s="16">
        <v>261.33544921875</v>
      </c>
      <c r="K42" s="16">
        <v>4.072864532470703</v>
      </c>
      <c r="L42" s="16">
        <v>7.267605781555176</v>
      </c>
      <c r="M42" s="16">
        <v>37.28997802734375</v>
      </c>
      <c r="N42" s="16">
        <v>309.9921569824219</v>
      </c>
      <c r="O42" s="16">
        <v>0.046251725405454636</v>
      </c>
      <c r="P42" s="16">
        <v>1.7846317859948613E-05</v>
      </c>
      <c r="Q42" s="16">
        <v>2.5594165325164795</v>
      </c>
      <c r="R42" s="16">
        <v>0.016849787905812263</v>
      </c>
      <c r="S42" s="16">
        <v>0.3382564187049866</v>
      </c>
      <c r="T42" s="16">
        <v>2.3060572402755497E-06</v>
      </c>
      <c r="U42" s="16">
        <v>2.9608044624328613</v>
      </c>
    </row>
    <row r="43" spans="2:21" ht="12.75">
      <c r="B43" s="15">
        <v>38473</v>
      </c>
      <c r="C43" s="16">
        <v>3.1581692695617676</v>
      </c>
      <c r="D43" s="16">
        <v>1.2743322849273682</v>
      </c>
      <c r="E43" s="16">
        <v>1.5379865169525146</v>
      </c>
      <c r="F43" s="16">
        <v>0.00013333404785953462</v>
      </c>
      <c r="G43" s="16">
        <v>2.1438260078430176</v>
      </c>
      <c r="H43" s="16">
        <v>91.877685546875</v>
      </c>
      <c r="I43" s="16">
        <v>0.02527926303446293</v>
      </c>
      <c r="J43" s="16">
        <v>261.4987487792969</v>
      </c>
      <c r="K43" s="16">
        <v>3.9405031204223633</v>
      </c>
      <c r="L43" s="16">
        <v>7.030816078186035</v>
      </c>
      <c r="M43" s="16">
        <v>37.28942108154297</v>
      </c>
      <c r="N43" s="16">
        <v>309.7850036621094</v>
      </c>
      <c r="O43" s="16">
        <v>0.04474901780486107</v>
      </c>
      <c r="P43" s="16">
        <v>1.7254102203878574E-05</v>
      </c>
      <c r="Q43" s="16">
        <v>2.550762414932251</v>
      </c>
      <c r="R43" s="16">
        <v>0.016300026327371597</v>
      </c>
      <c r="S43" s="16">
        <v>0.3280320167541504</v>
      </c>
      <c r="T43" s="16">
        <v>2.22951166506391E-06</v>
      </c>
      <c r="U43" s="16">
        <v>2.9398739337921143</v>
      </c>
    </row>
    <row r="44" spans="2:21" ht="12.75">
      <c r="B44" s="15">
        <v>38474</v>
      </c>
      <c r="C44" s="16">
        <v>3.1607882976531982</v>
      </c>
      <c r="D44" s="16">
        <v>1.2294809818267822</v>
      </c>
      <c r="E44" s="16">
        <v>1.4838485717773438</v>
      </c>
      <c r="F44" s="16">
        <v>0.00012878651614300907</v>
      </c>
      <c r="G44" s="16">
        <v>2.0684657096862793</v>
      </c>
      <c r="H44" s="16">
        <v>92.04969024658203</v>
      </c>
      <c r="I44" s="16">
        <v>0.02442934364080429</v>
      </c>
      <c r="J44" s="16">
        <v>261.3594970703125</v>
      </c>
      <c r="K44" s="16">
        <v>3.8020102977752686</v>
      </c>
      <c r="L44" s="16">
        <v>6.783342361450195</v>
      </c>
      <c r="M44" s="16">
        <v>37.23497772216797</v>
      </c>
      <c r="N44" s="16">
        <v>309.20458984375</v>
      </c>
      <c r="O44" s="16">
        <v>0.043176256120204926</v>
      </c>
      <c r="P44" s="16">
        <v>1.664380033616908E-05</v>
      </c>
      <c r="Q44" s="16">
        <v>2.539541721343994</v>
      </c>
      <c r="R44" s="16">
        <v>0.015725793316960335</v>
      </c>
      <c r="S44" s="16">
        <v>0.317266583442688</v>
      </c>
      <c r="T44" s="16">
        <v>2.150650061594206E-06</v>
      </c>
      <c r="U44" s="16">
        <v>2.915741443634033</v>
      </c>
    </row>
    <row r="45" spans="2:21" ht="12.75">
      <c r="B45" s="15">
        <v>38475</v>
      </c>
      <c r="C45" s="16">
        <v>3.159438371658325</v>
      </c>
      <c r="D45" s="16">
        <v>1.1822706460952759</v>
      </c>
      <c r="E45" s="16">
        <v>1.4268836975097656</v>
      </c>
      <c r="F45" s="16">
        <v>0.00012387458991724998</v>
      </c>
      <c r="G45" s="16">
        <v>1.989105463027954</v>
      </c>
      <c r="H45" s="16">
        <v>92.23484802246094</v>
      </c>
      <c r="I45" s="16">
        <v>0.023510534316301346</v>
      </c>
      <c r="J45" s="16">
        <v>260.97418212890625</v>
      </c>
      <c r="K45" s="16">
        <v>3.6561501026153564</v>
      </c>
      <c r="L45" s="16">
        <v>6.522904396057129</v>
      </c>
      <c r="M45" s="16">
        <v>37.10061264038086</v>
      </c>
      <c r="N45" s="16">
        <v>308.2776794433594</v>
      </c>
      <c r="O45" s="16">
        <v>0.04151974245905876</v>
      </c>
      <c r="P45" s="16">
        <v>1.6004099961719476E-05</v>
      </c>
      <c r="Q45" s="16">
        <v>2.524542808532715</v>
      </c>
      <c r="R45" s="16">
        <v>0.015121784061193466</v>
      </c>
      <c r="S45" s="16">
        <v>0.30627894401550293</v>
      </c>
      <c r="T45" s="16">
        <v>2.067990408249898E-06</v>
      </c>
      <c r="U45" s="16">
        <v>2.8874945640563965</v>
      </c>
    </row>
    <row r="46" spans="2:21" ht="12.75">
      <c r="B46" s="15">
        <v>38476</v>
      </c>
      <c r="C46" s="16">
        <v>3.1770896911621094</v>
      </c>
      <c r="D46" s="16">
        <v>1.1439555883407593</v>
      </c>
      <c r="E46" s="16">
        <v>1.3806582689285278</v>
      </c>
      <c r="F46" s="16">
        <v>0.00011992440704489127</v>
      </c>
      <c r="G46" s="16">
        <v>1.9247126579284668</v>
      </c>
      <c r="H46" s="16">
        <v>92.36627960205078</v>
      </c>
      <c r="I46" s="16">
        <v>0.022766953334212303</v>
      </c>
      <c r="J46" s="16">
        <v>260.2864074707031</v>
      </c>
      <c r="K46" s="16">
        <v>3.53779673576355</v>
      </c>
      <c r="L46" s="16">
        <v>6.311551570892334</v>
      </c>
      <c r="M46" s="16">
        <v>37.18492889404297</v>
      </c>
      <c r="N46" s="16">
        <v>307.34344482421875</v>
      </c>
      <c r="O46" s="16">
        <v>0.040175702422857285</v>
      </c>
      <c r="P46" s="16">
        <v>1.5485136827919632E-05</v>
      </c>
      <c r="Q46" s="16">
        <v>2.510498523712158</v>
      </c>
      <c r="R46" s="16">
        <v>0.01463175006210804</v>
      </c>
      <c r="S46" s="16">
        <v>0.29767778515815735</v>
      </c>
      <c r="T46" s="16">
        <v>2.0009319996461272E-06</v>
      </c>
      <c r="U46" s="16">
        <v>2.8630101680755615</v>
      </c>
    </row>
    <row r="47" spans="2:21" ht="12.75">
      <c r="B47" s="15">
        <v>38477</v>
      </c>
      <c r="C47" s="16">
        <v>3.1481313705444336</v>
      </c>
      <c r="D47" s="16">
        <v>1.0863537788391113</v>
      </c>
      <c r="E47" s="16">
        <v>1.3111737966537476</v>
      </c>
      <c r="F47" s="16">
        <v>0.00011407694546505809</v>
      </c>
      <c r="G47" s="16">
        <v>1.8279469013214111</v>
      </c>
      <c r="H47" s="16">
        <v>92.61933135986328</v>
      </c>
      <c r="I47" s="16">
        <v>0.021661270409822464</v>
      </c>
      <c r="J47" s="16">
        <v>258.45611572265625</v>
      </c>
      <c r="K47" s="16">
        <v>3.359950304031372</v>
      </c>
      <c r="L47" s="16">
        <v>5.993837356567383</v>
      </c>
      <c r="M47" s="16">
        <v>36.68701934814453</v>
      </c>
      <c r="N47" s="16">
        <v>304.5182800292969</v>
      </c>
      <c r="O47" s="16">
        <v>0.03815625235438347</v>
      </c>
      <c r="P47" s="16">
        <v>1.4704806744703092E-05</v>
      </c>
      <c r="Q47" s="16">
        <v>2.4876632690429688</v>
      </c>
      <c r="R47" s="16">
        <v>0.013895186595618725</v>
      </c>
      <c r="S47" s="16">
        <v>0.2847685217857361</v>
      </c>
      <c r="T47" s="16">
        <v>1.9001007558472338E-06</v>
      </c>
      <c r="U47" s="16">
        <v>2.8245081901550293</v>
      </c>
    </row>
    <row r="48" spans="2:21" ht="12.75">
      <c r="B48" s="15">
        <v>38478</v>
      </c>
      <c r="C48" s="16">
        <v>2.934861421585083</v>
      </c>
      <c r="D48" s="16">
        <v>0.9426894783973694</v>
      </c>
      <c r="E48" s="16">
        <v>1.1379166841506958</v>
      </c>
      <c r="F48" s="16">
        <v>9.94799702311866E-05</v>
      </c>
      <c r="G48" s="16">
        <v>1.5867923498153687</v>
      </c>
      <c r="H48" s="16">
        <v>93.39152526855469</v>
      </c>
      <c r="I48" s="16">
        <v>0.01891912706196308</v>
      </c>
      <c r="J48" s="16">
        <v>254.06484985351562</v>
      </c>
      <c r="K48" s="16">
        <v>2.9167728424072266</v>
      </c>
      <c r="L48" s="16">
        <v>5.201534748077393</v>
      </c>
      <c r="M48" s="16">
        <v>33.82497024536133</v>
      </c>
      <c r="N48" s="16">
        <v>296.0268859863281</v>
      </c>
      <c r="O48" s="16">
        <v>0.03312307968735695</v>
      </c>
      <c r="P48" s="16">
        <v>1.2757073818647768E-05</v>
      </c>
      <c r="Q48" s="16">
        <v>2.4314911365509033</v>
      </c>
      <c r="R48" s="16">
        <v>0.012057696469128132</v>
      </c>
      <c r="S48" s="16">
        <v>0.2532216012477875</v>
      </c>
      <c r="T48" s="16">
        <v>1.6484216303069843E-06</v>
      </c>
      <c r="U48" s="16">
        <v>2.729919672012329</v>
      </c>
    </row>
    <row r="49" spans="2:21" ht="12.75">
      <c r="B49" s="15">
        <v>38479</v>
      </c>
      <c r="C49" s="16">
        <v>2.7713232040405273</v>
      </c>
      <c r="D49" s="16">
        <v>0.826431155204773</v>
      </c>
      <c r="E49" s="16">
        <v>0.9977133870124817</v>
      </c>
      <c r="F49" s="16">
        <v>8.75219629961066E-05</v>
      </c>
      <c r="G49" s="16">
        <v>1.3916447162628174</v>
      </c>
      <c r="H49" s="16">
        <v>94.00740814208984</v>
      </c>
      <c r="I49" s="16">
        <v>0.01667628064751625</v>
      </c>
      <c r="J49" s="16">
        <v>251.2137451171875</v>
      </c>
      <c r="K49" s="16">
        <v>2.5581464767456055</v>
      </c>
      <c r="L49" s="16">
        <v>4.560380935668945</v>
      </c>
      <c r="M49" s="16">
        <v>31.60181427001953</v>
      </c>
      <c r="N49" s="16">
        <v>289.9507141113281</v>
      </c>
      <c r="O49" s="16">
        <v>0.029049847275018692</v>
      </c>
      <c r="P49" s="16">
        <v>1.1180612091266084E-05</v>
      </c>
      <c r="Q49" s="16">
        <v>2.383477210998535</v>
      </c>
      <c r="R49" s="16">
        <v>0.010570580139756203</v>
      </c>
      <c r="S49" s="16">
        <v>0.22776786983013153</v>
      </c>
      <c r="T49" s="16">
        <v>1.4447170997300418E-06</v>
      </c>
      <c r="U49" s="16">
        <v>2.6508922576904297</v>
      </c>
    </row>
    <row r="50" spans="2:21" ht="12.75">
      <c r="B50" s="15">
        <v>38480</v>
      </c>
      <c r="C50" s="16">
        <v>2.6427648067474365</v>
      </c>
      <c r="D50" s="16">
        <v>0.7267493605613708</v>
      </c>
      <c r="E50" s="16">
        <v>0.8774651885032654</v>
      </c>
      <c r="F50" s="16">
        <v>7.716244726907462E-05</v>
      </c>
      <c r="G50" s="16">
        <v>1.224181890487671</v>
      </c>
      <c r="H50" s="16">
        <v>94.52398681640625</v>
      </c>
      <c r="I50" s="16">
        <v>0.014731085859239101</v>
      </c>
      <c r="J50" s="16">
        <v>249.6552734375</v>
      </c>
      <c r="K50" s="16">
        <v>2.2503762245178223</v>
      </c>
      <c r="L50" s="16">
        <v>4.010557174682617</v>
      </c>
      <c r="M50" s="16">
        <v>29.796293258666992</v>
      </c>
      <c r="N50" s="16">
        <v>285.72711181640625</v>
      </c>
      <c r="O50" s="16">
        <v>0.025554440915584564</v>
      </c>
      <c r="P50" s="16">
        <v>9.829675036598928E-06</v>
      </c>
      <c r="Q50" s="16">
        <v>2.343400716781616</v>
      </c>
      <c r="R50" s="16">
        <v>0.009295379742980003</v>
      </c>
      <c r="S50" s="16">
        <v>0.20598511397838593</v>
      </c>
      <c r="T50" s="16">
        <v>1.270154371013632E-06</v>
      </c>
      <c r="U50" s="16">
        <v>2.5842628479003906</v>
      </c>
    </row>
    <row r="51" spans="2:21" ht="12.75">
      <c r="B51" s="15">
        <v>38481</v>
      </c>
      <c r="C51" s="16">
        <v>2.52142071723938</v>
      </c>
      <c r="D51" s="16">
        <v>0.6311792731285095</v>
      </c>
      <c r="E51" s="16">
        <v>0.7622716426849365</v>
      </c>
      <c r="F51" s="16">
        <v>6.72589085297659E-05</v>
      </c>
      <c r="G51" s="16">
        <v>1.0639773607254028</v>
      </c>
      <c r="H51" s="16">
        <v>95.01688385009766</v>
      </c>
      <c r="I51" s="16">
        <v>0.012889855541288853</v>
      </c>
      <c r="J51" s="16">
        <v>247.72421264648438</v>
      </c>
      <c r="K51" s="16">
        <v>1.955999732017517</v>
      </c>
      <c r="L51" s="16">
        <v>3.483649969100952</v>
      </c>
      <c r="M51" s="16">
        <v>28.052139282226562</v>
      </c>
      <c r="N51" s="16">
        <v>281.2287902832031</v>
      </c>
      <c r="O51" s="16">
        <v>0.022211479023098946</v>
      </c>
      <c r="P51" s="16">
        <v>8.532750143785961E-06</v>
      </c>
      <c r="Q51" s="16">
        <v>2.3026912212371826</v>
      </c>
      <c r="R51" s="16">
        <v>0.008073204196989536</v>
      </c>
      <c r="S51" s="16">
        <v>0.1854657530784607</v>
      </c>
      <c r="T51" s="16">
        <v>1.1025706498912768E-06</v>
      </c>
      <c r="U51" s="16">
        <v>2.5184690952301025</v>
      </c>
    </row>
    <row r="52" spans="2:21" ht="12.75">
      <c r="B52" s="15">
        <v>38482</v>
      </c>
      <c r="C52" s="16">
        <v>2.4814226627349854</v>
      </c>
      <c r="D52" s="16">
        <v>0.5750747919082642</v>
      </c>
      <c r="E52" s="16">
        <v>0.6945835947990417</v>
      </c>
      <c r="F52" s="16">
        <v>6.13657757639885E-05</v>
      </c>
      <c r="G52" s="16">
        <v>0.9696743488311768</v>
      </c>
      <c r="H52" s="16">
        <v>95.27534484863281</v>
      </c>
      <c r="I52" s="16">
        <v>0.011778750456869602</v>
      </c>
      <c r="J52" s="16">
        <v>245.28585815429688</v>
      </c>
      <c r="K52" s="16">
        <v>1.7826769351959229</v>
      </c>
      <c r="L52" s="16">
        <v>3.1741693019866943</v>
      </c>
      <c r="M52" s="16">
        <v>27.375595092773438</v>
      </c>
      <c r="N52" s="16">
        <v>277.62994384765625</v>
      </c>
      <c r="O52" s="16">
        <v>0.020243177190423012</v>
      </c>
      <c r="P52" s="16">
        <v>7.772873686917592E-06</v>
      </c>
      <c r="Q52" s="16">
        <v>2.276949882507324</v>
      </c>
      <c r="R52" s="16">
        <v>0.007355699315667152</v>
      </c>
      <c r="S52" s="16">
        <v>0.17315837740898132</v>
      </c>
      <c r="T52" s="16">
        <v>1.0043821703220601E-06</v>
      </c>
      <c r="U52" s="16">
        <v>2.4777333736419678</v>
      </c>
    </row>
    <row r="53" spans="2:21" ht="12.75">
      <c r="B53" s="15">
        <v>38483</v>
      </c>
      <c r="C53" s="16">
        <v>2.4471547603607178</v>
      </c>
      <c r="D53" s="16">
        <v>0.5244815945625305</v>
      </c>
      <c r="E53" s="16">
        <v>0.6334874033927917</v>
      </c>
      <c r="F53" s="16">
        <v>5.5994318245211616E-05</v>
      </c>
      <c r="G53" s="16">
        <v>0.884411633014679</v>
      </c>
      <c r="H53" s="16">
        <v>95.50690460205078</v>
      </c>
      <c r="I53" s="16">
        <v>0.010754982940852642</v>
      </c>
      <c r="J53" s="16">
        <v>242.15618896484375</v>
      </c>
      <c r="K53" s="16">
        <v>1.625934362411499</v>
      </c>
      <c r="L53" s="16">
        <v>2.8949453830718994</v>
      </c>
      <c r="M53" s="16">
        <v>26.786252975463867</v>
      </c>
      <c r="N53" s="16">
        <v>273.47393798828125</v>
      </c>
      <c r="O53" s="16">
        <v>0.018463166430592537</v>
      </c>
      <c r="P53" s="16">
        <v>7.0889068410906475E-06</v>
      </c>
      <c r="Q53" s="16">
        <v>2.2906064987182617</v>
      </c>
      <c r="R53" s="16">
        <v>0.006708580069243908</v>
      </c>
      <c r="S53" s="16">
        <v>0.16183163225650787</v>
      </c>
      <c r="T53" s="16">
        <v>9.16002761641721E-07</v>
      </c>
      <c r="U53" s="16">
        <v>2.477635622024536</v>
      </c>
    </row>
    <row r="54" spans="2:21" ht="12.75">
      <c r="B54" s="15">
        <v>38484</v>
      </c>
      <c r="C54" s="16">
        <v>2.3810033798217773</v>
      </c>
      <c r="D54" s="16">
        <v>0.46500492095947266</v>
      </c>
      <c r="E54" s="16">
        <v>0.5616687536239624</v>
      </c>
      <c r="F54" s="16">
        <v>4.9707428843248636E-05</v>
      </c>
      <c r="G54" s="16">
        <v>0.7842009663581848</v>
      </c>
      <c r="H54" s="16">
        <v>95.80494689941406</v>
      </c>
      <c r="I54" s="16">
        <v>0.00955919735133648</v>
      </c>
      <c r="J54" s="16">
        <v>237.64259338378906</v>
      </c>
      <c r="K54" s="16">
        <v>1.441715121269226</v>
      </c>
      <c r="L54" s="16">
        <v>2.566706895828247</v>
      </c>
      <c r="M54" s="16">
        <v>25.80094337463379</v>
      </c>
      <c r="N54" s="16">
        <v>267.46136474609375</v>
      </c>
      <c r="O54" s="16">
        <v>0.01637115515768528</v>
      </c>
      <c r="P54" s="16">
        <v>6.284808478085324E-06</v>
      </c>
      <c r="Q54" s="16">
        <v>2.323636531829834</v>
      </c>
      <c r="R54" s="16">
        <v>0.005947887897491455</v>
      </c>
      <c r="S54" s="16">
        <v>0.1484542340040207</v>
      </c>
      <c r="T54" s="16">
        <v>8.121002110783593E-07</v>
      </c>
      <c r="U54" s="16">
        <v>2.494434356689453</v>
      </c>
    </row>
    <row r="55" spans="2:21" ht="12.75">
      <c r="B55" s="15">
        <v>38485</v>
      </c>
      <c r="C55" s="16">
        <v>2.289905309677124</v>
      </c>
      <c r="D55" s="16">
        <v>0.3983279764652252</v>
      </c>
      <c r="E55" s="16">
        <v>0.4811650514602661</v>
      </c>
      <c r="F55" s="16">
        <v>4.2731080611702055E-05</v>
      </c>
      <c r="G55" s="16">
        <v>0.6718973517417908</v>
      </c>
      <c r="H55" s="16">
        <v>96.15596008300781</v>
      </c>
      <c r="I55" s="16">
        <v>0.008230609819293022</v>
      </c>
      <c r="J55" s="16">
        <v>231.8400115966797</v>
      </c>
      <c r="K55" s="16">
        <v>1.2352709770202637</v>
      </c>
      <c r="L55" s="16">
        <v>2.1987545490264893</v>
      </c>
      <c r="M55" s="16">
        <v>24.49106216430664</v>
      </c>
      <c r="N55" s="16">
        <v>259.7731018066406</v>
      </c>
      <c r="O55" s="16">
        <v>0.014027119614183903</v>
      </c>
      <c r="P55" s="16">
        <v>5.383284133131383E-06</v>
      </c>
      <c r="Q55" s="16">
        <v>2.366481065750122</v>
      </c>
      <c r="R55" s="16">
        <v>0.005095255561172962</v>
      </c>
      <c r="S55" s="16">
        <v>0.13355569541454315</v>
      </c>
      <c r="T55" s="16">
        <v>6.956084348530567E-07</v>
      </c>
      <c r="U55" s="16">
        <v>2.5191810131073</v>
      </c>
    </row>
    <row r="56" spans="2:21" ht="12.75">
      <c r="B56" s="15">
        <v>38486</v>
      </c>
      <c r="C56" s="16">
        <v>2.2662370204925537</v>
      </c>
      <c r="D56" s="16">
        <v>0.3619228005409241</v>
      </c>
      <c r="E56" s="16">
        <v>0.4372016489505768</v>
      </c>
      <c r="F56" s="16">
        <v>3.8888400013092905E-05</v>
      </c>
      <c r="G56" s="16">
        <v>0.6105429530143738</v>
      </c>
      <c r="H56" s="16">
        <v>96.32160949707031</v>
      </c>
      <c r="I56" s="16">
        <v>0.007493992801755667</v>
      </c>
      <c r="J56" s="16">
        <v>228.160400390625</v>
      </c>
      <c r="K56" s="16">
        <v>1.1224794387817383</v>
      </c>
      <c r="L56" s="16">
        <v>1.9978324174880981</v>
      </c>
      <c r="M56" s="16">
        <v>24.09408950805664</v>
      </c>
      <c r="N56" s="16">
        <v>255.38201904296875</v>
      </c>
      <c r="O56" s="16">
        <v>0.012746390886604786</v>
      </c>
      <c r="P56" s="16">
        <v>4.8911524572758935E-06</v>
      </c>
      <c r="Q56" s="16">
        <v>2.393105983734131</v>
      </c>
      <c r="R56" s="16">
        <v>0.004629681818187237</v>
      </c>
      <c r="S56" s="16">
        <v>0.1252434104681015</v>
      </c>
      <c r="T56" s="16">
        <v>6.320169632090256E-07</v>
      </c>
      <c r="U56" s="16">
        <v>2.5357460975646973</v>
      </c>
    </row>
    <row r="57" spans="2:21" ht="12.75">
      <c r="B57" s="15">
        <v>38487</v>
      </c>
      <c r="C57" s="16">
        <v>2.2363953590393066</v>
      </c>
      <c r="D57" s="16">
        <v>0.32544487714767456</v>
      </c>
      <c r="E57" s="16">
        <v>0.39313772320747375</v>
      </c>
      <c r="F57" s="16">
        <v>3.496880890452303E-05</v>
      </c>
      <c r="G57" s="16">
        <v>0.5490123629570007</v>
      </c>
      <c r="H57" s="16">
        <v>96.49375915527344</v>
      </c>
      <c r="I57" s="16">
        <v>0.006739865522831678</v>
      </c>
      <c r="J57" s="16">
        <v>223.6223602294922</v>
      </c>
      <c r="K57" s="16">
        <v>1.0093563795089722</v>
      </c>
      <c r="L57" s="16">
        <v>1.796477198600769</v>
      </c>
      <c r="M57" s="16">
        <v>23.618501663208008</v>
      </c>
      <c r="N57" s="16">
        <v>250.05320739746094</v>
      </c>
      <c r="O57" s="16">
        <v>0.011461696587502956</v>
      </c>
      <c r="P57" s="16">
        <v>4.3981699491268955E-06</v>
      </c>
      <c r="Q57" s="16">
        <v>2.716606378555298</v>
      </c>
      <c r="R57" s="16">
        <v>0.004163052886724472</v>
      </c>
      <c r="S57" s="16">
        <v>0.11693280190229416</v>
      </c>
      <c r="T57" s="16">
        <v>5.683156132363365E-07</v>
      </c>
      <c r="U57" s="16">
        <v>2.8491837978363037</v>
      </c>
    </row>
    <row r="58" spans="2:21" ht="12.75">
      <c r="B58" s="15">
        <v>38488</v>
      </c>
      <c r="C58" s="16">
        <v>2.192469596862793</v>
      </c>
      <c r="D58" s="16">
        <v>0.28784266114234924</v>
      </c>
      <c r="E58" s="16">
        <v>0.3477212190628052</v>
      </c>
      <c r="F58" s="16">
        <v>3.094442217843607E-05</v>
      </c>
      <c r="G58" s="16">
        <v>0.4856084883213043</v>
      </c>
      <c r="H58" s="16">
        <v>96.68434143066406</v>
      </c>
      <c r="I58" s="16">
        <v>0.00597011111676693</v>
      </c>
      <c r="J58" s="16">
        <v>218.42434692382812</v>
      </c>
      <c r="K58" s="16">
        <v>0.8927930593490601</v>
      </c>
      <c r="L58" s="16">
        <v>1.5889283418655396</v>
      </c>
      <c r="M58" s="16">
        <v>22.978761672973633</v>
      </c>
      <c r="N58" s="16">
        <v>243.89060974121094</v>
      </c>
      <c r="O58" s="16">
        <v>0.010138055309653282</v>
      </c>
      <c r="P58" s="16">
        <v>3.889938852807973E-06</v>
      </c>
      <c r="Q58" s="16">
        <v>2.7710249423980713</v>
      </c>
      <c r="R58" s="16">
        <v>0.003682059468701482</v>
      </c>
      <c r="S58" s="16">
        <v>0.10837636142969131</v>
      </c>
      <c r="T58" s="16">
        <v>5.026440703659318E-07</v>
      </c>
      <c r="U58" s="16">
        <v>2.8932390213012695</v>
      </c>
    </row>
    <row r="59" spans="2:21" ht="12.75">
      <c r="B59" s="15">
        <v>38489</v>
      </c>
      <c r="C59" s="16">
        <v>2.1619796752929688</v>
      </c>
      <c r="D59" s="16">
        <v>0.258091539144516</v>
      </c>
      <c r="E59" s="16">
        <v>0.31178969144821167</v>
      </c>
      <c r="F59" s="16">
        <v>2.7768779546022415E-05</v>
      </c>
      <c r="G59" s="16">
        <v>0.43545249104499817</v>
      </c>
      <c r="H59" s="16">
        <v>96.83087158203125</v>
      </c>
      <c r="I59" s="16">
        <v>0.005364177282899618</v>
      </c>
      <c r="J59" s="16">
        <v>214.4272918701172</v>
      </c>
      <c r="K59" s="16">
        <v>0.8005863428115845</v>
      </c>
      <c r="L59" s="16">
        <v>1.4247193336486816</v>
      </c>
      <c r="M59" s="16">
        <v>22.53816032409668</v>
      </c>
      <c r="N59" s="16">
        <v>239.1959228515625</v>
      </c>
      <c r="O59" s="16">
        <v>0.009091117419302464</v>
      </c>
      <c r="P59" s="16">
        <v>3.4878048609243706E-06</v>
      </c>
      <c r="Q59" s="16">
        <v>2.726100444793701</v>
      </c>
      <c r="R59" s="16">
        <v>0.0033015194348990917</v>
      </c>
      <c r="S59" s="16">
        <v>0.10151942074298859</v>
      </c>
      <c r="T59" s="16">
        <v>4.50681767460992E-07</v>
      </c>
      <c r="U59" s="16">
        <v>2.8400278091430664</v>
      </c>
    </row>
    <row r="60" spans="2:21" ht="12.75">
      <c r="B60" s="15">
        <v>38490</v>
      </c>
      <c r="C60" s="16">
        <v>2.120974540710449</v>
      </c>
      <c r="D60" s="16">
        <v>0.2286122739315033</v>
      </c>
      <c r="E60" s="16">
        <v>0.2761835753917694</v>
      </c>
      <c r="F60" s="16">
        <v>2.4609502361272462E-05</v>
      </c>
      <c r="G60" s="16">
        <v>0.3857434093952179</v>
      </c>
      <c r="H60" s="16">
        <v>96.98686218261719</v>
      </c>
      <c r="I60" s="16">
        <v>0.004760385025292635</v>
      </c>
      <c r="J60" s="16">
        <v>210.717041015625</v>
      </c>
      <c r="K60" s="16">
        <v>0.7091994881629944</v>
      </c>
      <c r="L60" s="16">
        <v>1.262003779411316</v>
      </c>
      <c r="M60" s="16">
        <v>21.97836685180664</v>
      </c>
      <c r="N60" s="16">
        <v>234.67120361328125</v>
      </c>
      <c r="O60" s="16">
        <v>0.00805342011153698</v>
      </c>
      <c r="P60" s="16">
        <v>3.0893700113665545E-06</v>
      </c>
      <c r="Q60" s="16">
        <v>2.651254892349243</v>
      </c>
      <c r="R60" s="16">
        <v>0.00292442855425179</v>
      </c>
      <c r="S60" s="16">
        <v>0.09471925348043442</v>
      </c>
      <c r="T60" s="16">
        <v>3.9919734717841493E-07</v>
      </c>
      <c r="U60" s="16">
        <v>2.7569663524627686</v>
      </c>
    </row>
    <row r="61" spans="2:21" ht="12.75">
      <c r="B61" s="15">
        <v>38491</v>
      </c>
      <c r="C61" s="16">
        <v>2.05531907081604</v>
      </c>
      <c r="D61" s="16">
        <v>0.20282089710235596</v>
      </c>
      <c r="E61" s="16">
        <v>0.24503430724143982</v>
      </c>
      <c r="F61" s="16">
        <v>2.184180630138144E-05</v>
      </c>
      <c r="G61" s="16">
        <v>0.3422640860080719</v>
      </c>
      <c r="H61" s="16">
        <v>97.15309143066406</v>
      </c>
      <c r="I61" s="16">
        <v>0.004235357511788607</v>
      </c>
      <c r="J61" s="16">
        <v>207.54205322265625</v>
      </c>
      <c r="K61" s="16">
        <v>0.6292675137519836</v>
      </c>
      <c r="L61" s="16">
        <v>1.1196510791778564</v>
      </c>
      <c r="M61" s="16">
        <v>21.23589515686035</v>
      </c>
      <c r="N61" s="16">
        <v>230.5309600830078</v>
      </c>
      <c r="O61" s="16">
        <v>0.007145904935896397</v>
      </c>
      <c r="P61" s="16">
        <v>2.740760010055965E-06</v>
      </c>
      <c r="Q61" s="16">
        <v>2.583880662918091</v>
      </c>
      <c r="R61" s="16">
        <v>0.002594553865492344</v>
      </c>
      <c r="S61" s="16">
        <v>0.08791095018386841</v>
      </c>
      <c r="T61" s="16">
        <v>3.541511830462696E-07</v>
      </c>
      <c r="U61" s="16">
        <v>2.681544065475464</v>
      </c>
    </row>
    <row r="62" spans="2:21" ht="12.75">
      <c r="B62" s="15">
        <v>38492</v>
      </c>
      <c r="C62" s="16">
        <v>2.0207858085632324</v>
      </c>
      <c r="D62" s="16">
        <v>0.18225251138210297</v>
      </c>
      <c r="E62" s="16">
        <v>0.22019676864147186</v>
      </c>
      <c r="F62" s="16">
        <v>1.963529211934656E-05</v>
      </c>
      <c r="G62" s="16">
        <v>0.3076046407222748</v>
      </c>
      <c r="H62" s="16">
        <v>97.26782989501953</v>
      </c>
      <c r="I62" s="16">
        <v>0.0038213557563722134</v>
      </c>
      <c r="J62" s="16">
        <v>204.67982482910156</v>
      </c>
      <c r="K62" s="16">
        <v>0.5655516982078552</v>
      </c>
      <c r="L62" s="16">
        <v>1.0061346292495728</v>
      </c>
      <c r="M62" s="16">
        <v>20.81890296936035</v>
      </c>
      <c r="N62" s="16">
        <v>227.07408142089844</v>
      </c>
      <c r="O62" s="16">
        <v>0.006422571837902069</v>
      </c>
      <c r="P62" s="16">
        <v>2.4627211132610682E-06</v>
      </c>
      <c r="Q62" s="16">
        <v>2.5289528369903564</v>
      </c>
      <c r="R62" s="16">
        <v>0.00233148573897779</v>
      </c>
      <c r="S62" s="16">
        <v>0.08294559270143509</v>
      </c>
      <c r="T62" s="16">
        <v>3.1822403911974106E-07</v>
      </c>
      <c r="U62" s="16">
        <v>2.620663642883301</v>
      </c>
    </row>
    <row r="63" spans="2:21" ht="12.75">
      <c r="B63" s="15">
        <v>38493</v>
      </c>
      <c r="C63" s="16">
        <v>1.9655524492263794</v>
      </c>
      <c r="D63" s="16">
        <v>0.16128438711166382</v>
      </c>
      <c r="E63" s="16">
        <v>0.1948690563440323</v>
      </c>
      <c r="F63" s="16">
        <v>1.7377380572725087E-05</v>
      </c>
      <c r="G63" s="16">
        <v>0.27224040031433105</v>
      </c>
      <c r="H63" s="16">
        <v>97.40486907958984</v>
      </c>
      <c r="I63" s="16">
        <v>0.003389594843611121</v>
      </c>
      <c r="J63" s="16">
        <v>199.3699951171875</v>
      </c>
      <c r="K63" s="16">
        <v>0.5005360841751099</v>
      </c>
      <c r="L63" s="16">
        <v>0.8903942704200745</v>
      </c>
      <c r="M63" s="16">
        <v>20.184356689453125</v>
      </c>
      <c r="N63" s="16">
        <v>220.94851684570312</v>
      </c>
      <c r="O63" s="16">
        <v>0.00568431755527854</v>
      </c>
      <c r="P63" s="16">
        <v>2.179339617214282E-06</v>
      </c>
      <c r="Q63" s="16">
        <v>2.4809560775756836</v>
      </c>
      <c r="R63" s="16">
        <v>0.002063258085399866</v>
      </c>
      <c r="S63" s="16">
        <v>0.07771599292755127</v>
      </c>
      <c r="T63" s="16">
        <v>2.816064181843103E-07</v>
      </c>
      <c r="U63" s="16">
        <v>2.566429615020752</v>
      </c>
    </row>
    <row r="64" spans="2:21" ht="12.75">
      <c r="B64" s="15">
        <v>38494</v>
      </c>
      <c r="C64" s="16">
        <v>1.9212788343429565</v>
      </c>
      <c r="D64" s="16">
        <v>0.14416906237602234</v>
      </c>
      <c r="E64" s="16">
        <v>0.17419227957725525</v>
      </c>
      <c r="F64" s="16">
        <v>1.5533205441897735E-05</v>
      </c>
      <c r="G64" s="16">
        <v>0.2433617264032364</v>
      </c>
      <c r="H64" s="16">
        <v>97.51592254638672</v>
      </c>
      <c r="I64" s="16">
        <v>0.0030332799069583416</v>
      </c>
      <c r="J64" s="16">
        <v>191.60472106933594</v>
      </c>
      <c r="K64" s="16">
        <v>0.4474419951438904</v>
      </c>
      <c r="L64" s="16">
        <v>0.7959131598472595</v>
      </c>
      <c r="M64" s="16">
        <v>19.687763214111328</v>
      </c>
      <c r="N64" s="16">
        <v>212.5387725830078</v>
      </c>
      <c r="O64" s="16">
        <v>0.005081408191472292</v>
      </c>
      <c r="P64" s="16">
        <v>1.948050794453593E-06</v>
      </c>
      <c r="Q64" s="16">
        <v>2.441664457321167</v>
      </c>
      <c r="R64" s="16">
        <v>0.0018443083390593529</v>
      </c>
      <c r="S64" s="16">
        <v>0.07313702255487442</v>
      </c>
      <c r="T64" s="16">
        <v>2.51720166488667E-07</v>
      </c>
      <c r="U64" s="16">
        <v>2.521735906600952</v>
      </c>
    </row>
    <row r="65" spans="2:21" ht="12.75">
      <c r="B65" s="15">
        <v>38495</v>
      </c>
      <c r="C65" s="16">
        <v>1.8671549558639526</v>
      </c>
      <c r="D65" s="16">
        <v>0.12825530767440796</v>
      </c>
      <c r="E65" s="16">
        <v>0.1549658477306366</v>
      </c>
      <c r="F65" s="16">
        <v>1.3818531442666426E-05</v>
      </c>
      <c r="G65" s="16">
        <v>0.2165055274963379</v>
      </c>
      <c r="H65" s="16">
        <v>97.63214874267578</v>
      </c>
      <c r="I65" s="16">
        <v>0.002700351644307375</v>
      </c>
      <c r="J65" s="16">
        <v>182.47244262695312</v>
      </c>
      <c r="K65" s="16">
        <v>0.3980656564235687</v>
      </c>
      <c r="L65" s="16">
        <v>0.708062469959259</v>
      </c>
      <c r="M65" s="16">
        <v>19.099824905395508</v>
      </c>
      <c r="N65" s="16">
        <v>202.68101501464844</v>
      </c>
      <c r="O65" s="16">
        <v>0.004520667251199484</v>
      </c>
      <c r="P65" s="16">
        <v>1.7330088439848623E-06</v>
      </c>
      <c r="Q65" s="16">
        <v>2.408146381378174</v>
      </c>
      <c r="R65" s="16">
        <v>0.0016407283255830407</v>
      </c>
      <c r="S65" s="16">
        <v>0.0684751346707344</v>
      </c>
      <c r="T65" s="16">
        <v>2.2393325593839108E-07</v>
      </c>
      <c r="U65" s="16">
        <v>2.4827921390533447</v>
      </c>
    </row>
    <row r="66" spans="2:21" ht="12.75">
      <c r="B66" s="15">
        <v>38496</v>
      </c>
      <c r="C66" s="16">
        <v>1.8128408193588257</v>
      </c>
      <c r="D66" s="16">
        <v>0.11416277289390564</v>
      </c>
      <c r="E66" s="16">
        <v>0.13793940842151642</v>
      </c>
      <c r="F66" s="16">
        <v>1.2300105481699575E-05</v>
      </c>
      <c r="G66" s="16">
        <v>0.19272130727767944</v>
      </c>
      <c r="H66" s="16">
        <v>97.74147033691406</v>
      </c>
      <c r="I66" s="16">
        <v>0.0024050320498645306</v>
      </c>
      <c r="J66" s="16">
        <v>174.3468017578125</v>
      </c>
      <c r="K66" s="16">
        <v>0.3543369472026825</v>
      </c>
      <c r="L66" s="16">
        <v>0.6302646398544312</v>
      </c>
      <c r="M66" s="16">
        <v>18.52049446105957</v>
      </c>
      <c r="N66" s="16">
        <v>193.85421752929688</v>
      </c>
      <c r="O66" s="16">
        <v>0.004024039953947067</v>
      </c>
      <c r="P66" s="16">
        <v>1.5425800938828615E-06</v>
      </c>
      <c r="Q66" s="16">
        <v>2.3751492500305176</v>
      </c>
      <c r="R66" s="16">
        <v>0.0014604459283873439</v>
      </c>
      <c r="S66" s="16">
        <v>0.06408100575208664</v>
      </c>
      <c r="T66" s="16">
        <v>1.9932674888423207E-07</v>
      </c>
      <c r="U66" s="16">
        <v>2.444723606109619</v>
      </c>
    </row>
    <row r="67" spans="2:21" ht="12.75">
      <c r="B67" s="15">
        <v>38497</v>
      </c>
      <c r="C67" s="16">
        <v>1.7692296504974365</v>
      </c>
      <c r="D67" s="16">
        <v>0.10271713137626648</v>
      </c>
      <c r="E67" s="16">
        <v>0.12411041557788849</v>
      </c>
      <c r="F67" s="16">
        <v>1.1066907063650433E-05</v>
      </c>
      <c r="G67" s="16">
        <v>0.17340174317359924</v>
      </c>
      <c r="H67" s="16">
        <v>97.82978057861328</v>
      </c>
      <c r="I67" s="16">
        <v>0.0021644565276801586</v>
      </c>
      <c r="J67" s="16">
        <v>169.08460998535156</v>
      </c>
      <c r="K67" s="16">
        <v>0.3188164532184601</v>
      </c>
      <c r="L67" s="16">
        <v>0.5670775175094604</v>
      </c>
      <c r="M67" s="16">
        <v>18.07193374633789</v>
      </c>
      <c r="N67" s="16">
        <v>188.0445556640625</v>
      </c>
      <c r="O67" s="16">
        <v>0.003620635950937867</v>
      </c>
      <c r="P67" s="16">
        <v>1.3879224525226164E-06</v>
      </c>
      <c r="Q67" s="16">
        <v>2.347933530807495</v>
      </c>
      <c r="R67" s="16">
        <v>0.0013140251394361258</v>
      </c>
      <c r="S67" s="16">
        <v>0.06031068041920662</v>
      </c>
      <c r="T67" s="16">
        <v>1.7934245022388495E-07</v>
      </c>
      <c r="U67" s="16">
        <v>2.413187265396118</v>
      </c>
    </row>
    <row r="68" spans="2:21" ht="12.75">
      <c r="B68" s="15">
        <v>38498</v>
      </c>
      <c r="C68" s="16">
        <v>1.7299243211746216</v>
      </c>
      <c r="D68" s="16">
        <v>0.09277820587158203</v>
      </c>
      <c r="E68" s="16">
        <v>0.11210164427757263</v>
      </c>
      <c r="F68" s="16">
        <v>9.996057997341268E-06</v>
      </c>
      <c r="G68" s="16">
        <v>0.156624436378479</v>
      </c>
      <c r="H68" s="16">
        <v>97.90787506103516</v>
      </c>
      <c r="I68" s="16">
        <v>0.001955263549461961</v>
      </c>
      <c r="J68" s="16">
        <v>163.84231567382812</v>
      </c>
      <c r="K68" s="16">
        <v>0.2879698574542999</v>
      </c>
      <c r="L68" s="16">
        <v>0.5122076869010925</v>
      </c>
      <c r="M68" s="16">
        <v>17.676223754882812</v>
      </c>
      <c r="N68" s="16">
        <v>182.3206329345703</v>
      </c>
      <c r="O68" s="16">
        <v>0.0032703166361898184</v>
      </c>
      <c r="P68" s="16">
        <v>1.253625555364124E-06</v>
      </c>
      <c r="Q68" s="16">
        <v>2.324230432510376</v>
      </c>
      <c r="R68" s="16">
        <v>0.001186879351735115</v>
      </c>
      <c r="S68" s="16">
        <v>0.056920748203992844</v>
      </c>
      <c r="T68" s="16">
        <v>1.6198907815123675E-07</v>
      </c>
      <c r="U68" s="16">
        <v>2.385615825653076</v>
      </c>
    </row>
    <row r="69" spans="2:21" ht="12.75">
      <c r="B69" s="15">
        <v>38499</v>
      </c>
      <c r="C69" s="16">
        <v>1.6747409105300903</v>
      </c>
      <c r="D69" s="16">
        <v>0.08243956416845322</v>
      </c>
      <c r="E69" s="16">
        <v>0.0996098443865776</v>
      </c>
      <c r="F69" s="16">
        <v>8.882147994881961E-06</v>
      </c>
      <c r="G69" s="16">
        <v>0.13917197287082672</v>
      </c>
      <c r="H69" s="16">
        <v>98.00341796875</v>
      </c>
      <c r="I69" s="16">
        <v>0.0017376096220687032</v>
      </c>
      <c r="J69" s="16">
        <v>157.6324920654297</v>
      </c>
      <c r="K69" s="16">
        <v>0.25588199496269226</v>
      </c>
      <c r="L69" s="16">
        <v>0.4551308751106262</v>
      </c>
      <c r="M69" s="16">
        <v>17.10846519470215</v>
      </c>
      <c r="N69" s="16">
        <v>175.45364379882812</v>
      </c>
      <c r="O69" s="16">
        <v>0.002905901987105608</v>
      </c>
      <c r="P69" s="16">
        <v>1.113928078666504E-06</v>
      </c>
      <c r="Q69" s="16">
        <v>2.3023874759674072</v>
      </c>
      <c r="R69" s="16">
        <v>0.0010546202538534999</v>
      </c>
      <c r="S69" s="16">
        <v>0.053331855684518814</v>
      </c>
      <c r="T69" s="16">
        <v>1.4393783942523442E-07</v>
      </c>
      <c r="U69" s="16">
        <v>2.3596863746643066</v>
      </c>
    </row>
    <row r="70" spans="2:21" ht="12.75">
      <c r="B70" s="15">
        <v>38500</v>
      </c>
      <c r="C70" s="16">
        <v>1.5801984071731567</v>
      </c>
      <c r="D70" s="16">
        <v>0.0698293149471283</v>
      </c>
      <c r="E70" s="16">
        <v>0.08437339216470718</v>
      </c>
      <c r="F70" s="16">
        <v>7.523494332417613E-06</v>
      </c>
      <c r="G70" s="16">
        <v>0.11788477748632431</v>
      </c>
      <c r="H70" s="16">
        <v>98.1471939086914</v>
      </c>
      <c r="I70" s="16">
        <v>0.0014720740728080273</v>
      </c>
      <c r="J70" s="16">
        <v>149.4850311279297</v>
      </c>
      <c r="K70" s="16">
        <v>0.216743603348732</v>
      </c>
      <c r="L70" s="16">
        <v>0.3855132460594177</v>
      </c>
      <c r="M70" s="16">
        <v>16.102176666259766</v>
      </c>
      <c r="N70" s="16">
        <v>166.19088745117188</v>
      </c>
      <c r="O70" s="16">
        <v>0.002461411291733384</v>
      </c>
      <c r="P70" s="16">
        <v>9.435365200261003E-07</v>
      </c>
      <c r="Q70" s="16">
        <v>2.2896909713745117</v>
      </c>
      <c r="R70" s="16">
        <v>0.0008933016797527671</v>
      </c>
      <c r="S70" s="16">
        <v>0.04897875338792801</v>
      </c>
      <c r="T70" s="16">
        <v>1.2192047904591163E-07</v>
      </c>
      <c r="U70" s="16">
        <v>2.3420305252075195</v>
      </c>
    </row>
    <row r="71" spans="2:21" ht="12.75">
      <c r="B71" s="15">
        <v>38501</v>
      </c>
      <c r="C71" s="16">
        <v>1.5007171630859375</v>
      </c>
      <c r="D71" s="16">
        <v>0.05883611738681793</v>
      </c>
      <c r="E71" s="16">
        <v>0.07109060138463974</v>
      </c>
      <c r="F71" s="16">
        <v>6.339072569971904E-06</v>
      </c>
      <c r="G71" s="16">
        <v>0.09932667016983032</v>
      </c>
      <c r="H71" s="16">
        <v>98.26957702636719</v>
      </c>
      <c r="I71" s="16">
        <v>0.0012404259759932756</v>
      </c>
      <c r="J71" s="16">
        <v>141.99755859375</v>
      </c>
      <c r="K71" s="16">
        <v>0.18262268602848053</v>
      </c>
      <c r="L71" s="16">
        <v>0.32482242584228516</v>
      </c>
      <c r="M71" s="16">
        <v>15.250551223754883</v>
      </c>
      <c r="N71" s="16">
        <v>157.75677490234375</v>
      </c>
      <c r="O71" s="16">
        <v>0.00207391451112926</v>
      </c>
      <c r="P71" s="16">
        <v>7.949957989694667E-07</v>
      </c>
      <c r="Q71" s="16">
        <v>2.3000247478485107</v>
      </c>
      <c r="R71" s="16">
        <v>0.0007526693516410887</v>
      </c>
      <c r="S71" s="16">
        <v>0.045206468552351</v>
      </c>
      <c r="T71" s="16">
        <v>1.0272655970311462E-07</v>
      </c>
      <c r="U71" s="16">
        <v>2.348062753677368</v>
      </c>
    </row>
    <row r="72" spans="2:21" ht="12.75">
      <c r="B72" s="15">
        <v>38502</v>
      </c>
      <c r="C72" s="16">
        <v>1.3891245126724243</v>
      </c>
      <c r="D72" s="16">
        <v>0.046826280653476715</v>
      </c>
      <c r="E72" s="16">
        <v>0.056579336524009705</v>
      </c>
      <c r="F72" s="16">
        <v>5.045118086854927E-06</v>
      </c>
      <c r="G72" s="16">
        <v>0.07905183732509613</v>
      </c>
      <c r="H72" s="16">
        <v>98.42803955078125</v>
      </c>
      <c r="I72" s="16">
        <v>0.0009872269583866</v>
      </c>
      <c r="J72" s="16">
        <v>134.29400634765625</v>
      </c>
      <c r="K72" s="16">
        <v>0.14534522593021393</v>
      </c>
      <c r="L72" s="16">
        <v>0.25851866602897644</v>
      </c>
      <c r="M72" s="16">
        <v>14.037732124328613</v>
      </c>
      <c r="N72" s="16">
        <v>148.7366485595703</v>
      </c>
      <c r="O72" s="16">
        <v>0.0016505798557773232</v>
      </c>
      <c r="P72" s="16">
        <v>6.327186383714434E-07</v>
      </c>
      <c r="Q72" s="16">
        <v>2.3384666442871094</v>
      </c>
      <c r="R72" s="16">
        <v>0.000599031918682158</v>
      </c>
      <c r="S72" s="16">
        <v>0.04101942479610443</v>
      </c>
      <c r="T72" s="16">
        <v>8.175766197382472E-08</v>
      </c>
      <c r="U72" s="16">
        <v>2.381739854812622</v>
      </c>
    </row>
    <row r="73" spans="2:21" ht="12.75">
      <c r="B73" s="15">
        <v>38503</v>
      </c>
      <c r="C73" s="16">
        <v>1.2019168138504028</v>
      </c>
      <c r="D73" s="16">
        <v>0.0316237211227417</v>
      </c>
      <c r="E73" s="16">
        <v>0.038220688700675964</v>
      </c>
      <c r="F73" s="16">
        <v>3.406689529583673E-06</v>
      </c>
      <c r="G73" s="16">
        <v>0.05343259871006012</v>
      </c>
      <c r="H73" s="16">
        <v>98.67452239990234</v>
      </c>
      <c r="I73" s="16">
        <v>0.0006814342341385782</v>
      </c>
      <c r="J73" s="16">
        <v>123.49333953857422</v>
      </c>
      <c r="K73" s="16">
        <v>0.09824790060520172</v>
      </c>
      <c r="L73" s="16">
        <v>0.17461425065994263</v>
      </c>
      <c r="M73" s="16">
        <v>11.968247413635254</v>
      </c>
      <c r="N73" s="16">
        <v>135.73521423339844</v>
      </c>
      <c r="O73" s="16">
        <v>0.0011159097775816917</v>
      </c>
      <c r="P73" s="16">
        <v>4.272399678484362E-07</v>
      </c>
      <c r="Q73" s="16">
        <v>2.4091873168945312</v>
      </c>
      <c r="R73" s="16">
        <v>0.0004045125388074666</v>
      </c>
      <c r="S73" s="16">
        <v>0.03573499247431755</v>
      </c>
      <c r="T73" s="16">
        <v>5.5206442084454466E-08</v>
      </c>
      <c r="U73" s="16">
        <v>2.4464454650878906</v>
      </c>
    </row>
    <row r="74" spans="2:21" ht="12.75">
      <c r="B74" s="15">
        <v>38504</v>
      </c>
      <c r="C74" s="16">
        <v>1.0580101013183594</v>
      </c>
      <c r="D74" s="16">
        <v>0.02127087488770485</v>
      </c>
      <c r="E74" s="16">
        <v>0.025728220120072365</v>
      </c>
      <c r="F74" s="16">
        <v>2.290528755111154E-06</v>
      </c>
      <c r="G74" s="16">
        <v>0.036024801433086395</v>
      </c>
      <c r="H74" s="16">
        <v>98.85875701904297</v>
      </c>
      <c r="I74" s="16">
        <v>0.0004818323359359056</v>
      </c>
      <c r="J74" s="16">
        <v>115.67381286621094</v>
      </c>
      <c r="K74" s="16">
        <v>0.06625191867351532</v>
      </c>
      <c r="L74" s="16">
        <v>0.11750234663486481</v>
      </c>
      <c r="M74" s="16">
        <v>10.36392593383789</v>
      </c>
      <c r="N74" s="16">
        <v>126.2220687866211</v>
      </c>
      <c r="O74" s="16">
        <v>0.0007524770335294306</v>
      </c>
      <c r="P74" s="16">
        <v>2.8725995093736856E-07</v>
      </c>
      <c r="Q74" s="16">
        <v>2.4702301025390625</v>
      </c>
      <c r="R74" s="16">
        <v>0.0002719929616432637</v>
      </c>
      <c r="S74" s="16">
        <v>0.031620994210243225</v>
      </c>
      <c r="T74" s="16">
        <v>3.7118720541684525E-08</v>
      </c>
      <c r="U74" s="16">
        <v>2.502878427505493</v>
      </c>
    </row>
    <row r="75" spans="2:21" ht="12.75">
      <c r="B75" s="15">
        <v>38505</v>
      </c>
      <c r="C75" s="16">
        <v>1.0826088190078735</v>
      </c>
      <c r="D75" s="16">
        <v>0.01543691847473383</v>
      </c>
      <c r="E75" s="16">
        <v>0.018730558454990387</v>
      </c>
      <c r="F75" s="16">
        <v>1.6595312217759783E-06</v>
      </c>
      <c r="G75" s="16">
        <v>0.026353182271122932</v>
      </c>
      <c r="H75" s="16">
        <v>98.85667419433594</v>
      </c>
      <c r="I75" s="16">
        <v>0.0003741835243999958</v>
      </c>
      <c r="J75" s="16">
        <v>111.17707824707031</v>
      </c>
      <c r="K75" s="16">
        <v>0.04849600791931152</v>
      </c>
      <c r="L75" s="16">
        <v>0.08543181419372559</v>
      </c>
      <c r="M75" s="16">
        <v>10.275189399719238</v>
      </c>
      <c r="N75" s="16">
        <v>121.5866470336914</v>
      </c>
      <c r="O75" s="16">
        <v>0.0005502654239535332</v>
      </c>
      <c r="P75" s="16">
        <v>2.0812517220747395E-07</v>
      </c>
      <c r="Q75" s="16">
        <v>2.498974084854126</v>
      </c>
      <c r="R75" s="16">
        <v>0.00019726608297787607</v>
      </c>
      <c r="S75" s="16">
        <v>0.0323626846075058</v>
      </c>
      <c r="T75" s="16">
        <v>2.6893198779021077E-08</v>
      </c>
      <c r="U75" s="16">
        <v>2.532087564468384</v>
      </c>
    </row>
    <row r="76" spans="2:21" ht="12.75">
      <c r="B76" s="15">
        <v>38506</v>
      </c>
      <c r="C76" s="16">
        <v>1.1789308786392212</v>
      </c>
      <c r="D76" s="16">
        <v>0.011632549576461315</v>
      </c>
      <c r="E76" s="16">
        <v>0.014234991744160652</v>
      </c>
      <c r="F76" s="16">
        <v>1.2449626183297369E-06</v>
      </c>
      <c r="G76" s="16">
        <v>0.020260801538825035</v>
      </c>
      <c r="H76" s="16">
        <v>98.77476501464844</v>
      </c>
      <c r="I76" s="16">
        <v>0.00030947403865866363</v>
      </c>
      <c r="J76" s="16">
        <v>108.14221954345703</v>
      </c>
      <c r="K76" s="16">
        <v>0.037342555820941925</v>
      </c>
      <c r="L76" s="16">
        <v>0.0646871030330658</v>
      </c>
      <c r="M76" s="16">
        <v>10.849607467651367</v>
      </c>
      <c r="N76" s="16">
        <v>119.09424591064453</v>
      </c>
      <c r="O76" s="16">
        <v>0.0004229090118315071</v>
      </c>
      <c r="P76" s="16">
        <v>1.5607871262091066E-07</v>
      </c>
      <c r="Q76" s="16">
        <v>2.5283448696136475</v>
      </c>
      <c r="R76" s="16">
        <v>0.00014857463247608393</v>
      </c>
      <c r="S76" s="16">
        <v>0.036789558827877045</v>
      </c>
      <c r="T76" s="16">
        <v>2.016794020676116E-08</v>
      </c>
      <c r="U76" s="16">
        <v>2.565711498260498</v>
      </c>
    </row>
    <row r="77" spans="2:21" ht="12.75">
      <c r="B77" s="15">
        <v>38507</v>
      </c>
      <c r="C77" s="16">
        <v>1.2822164297103882</v>
      </c>
      <c r="D77" s="16">
        <v>0.008817540481686592</v>
      </c>
      <c r="E77" s="16">
        <v>0.010944508947432041</v>
      </c>
      <c r="F77" s="16">
        <v>9.366540894006903E-07</v>
      </c>
      <c r="G77" s="16">
        <v>0.015866592526435852</v>
      </c>
      <c r="H77" s="16">
        <v>98.68197631835938</v>
      </c>
      <c r="I77" s="16">
        <v>0.00026354286819696426</v>
      </c>
      <c r="J77" s="16">
        <v>105.94842529296875</v>
      </c>
      <c r="K77" s="16">
        <v>0.02931499481201172</v>
      </c>
      <c r="L77" s="16">
        <v>0.049431703984737396</v>
      </c>
      <c r="M77" s="16">
        <v>11.52075481414795</v>
      </c>
      <c r="N77" s="16">
        <v>117.54825592041016</v>
      </c>
      <c r="O77" s="16">
        <v>0.00033111884840764105</v>
      </c>
      <c r="P77" s="16">
        <v>1.1735227900544487E-07</v>
      </c>
      <c r="Q77" s="16">
        <v>2.6109354496002197</v>
      </c>
      <c r="R77" s="16">
        <v>0.00011284039646852762</v>
      </c>
      <c r="S77" s="16">
        <v>0.04161100089550018</v>
      </c>
      <c r="T77" s="16">
        <v>1.5163852395971844E-08</v>
      </c>
      <c r="U77" s="16">
        <v>2.6529979705810547</v>
      </c>
    </row>
    <row r="78" spans="2:21" ht="12.75">
      <c r="B78" s="15">
        <v>38508</v>
      </c>
      <c r="C78" s="16">
        <v>1.420554280281067</v>
      </c>
      <c r="D78" s="16">
        <v>0.006570602301508188</v>
      </c>
      <c r="E78" s="16">
        <v>0.008459972217679024</v>
      </c>
      <c r="F78" s="16">
        <v>6.846453857178858E-07</v>
      </c>
      <c r="G78" s="16">
        <v>0.012809899635612965</v>
      </c>
      <c r="H78" s="16">
        <v>98.55147552490234</v>
      </c>
      <c r="I78" s="16">
        <v>0.00024250533897429705</v>
      </c>
      <c r="J78" s="16">
        <v>105.07752227783203</v>
      </c>
      <c r="K78" s="16">
        <v>0.023796984925866127</v>
      </c>
      <c r="L78" s="16">
        <v>0.03761078417301178</v>
      </c>
      <c r="M78" s="16">
        <v>12.465782165527344</v>
      </c>
      <c r="N78" s="16">
        <v>117.6050033569336</v>
      </c>
      <c r="O78" s="16">
        <v>0.00026785305817611516</v>
      </c>
      <c r="P78" s="16">
        <v>8.553350028250861E-08</v>
      </c>
      <c r="Q78" s="16">
        <v>2.7083182334899902</v>
      </c>
      <c r="R78" s="16">
        <v>8.482213888783008E-05</v>
      </c>
      <c r="S78" s="16">
        <v>0.04871244728565216</v>
      </c>
      <c r="T78" s="16">
        <v>1.1052343928952268E-08</v>
      </c>
      <c r="U78" s="16">
        <v>2.7573938369750977</v>
      </c>
    </row>
    <row r="79" spans="2:21" ht="12.75">
      <c r="B79" s="15">
        <v>38509</v>
      </c>
      <c r="C79" s="16">
        <v>1.6861308813095093</v>
      </c>
      <c r="D79" s="16">
        <v>0.005079964175820351</v>
      </c>
      <c r="E79" s="16">
        <v>0.007733580656349659</v>
      </c>
      <c r="F79" s="16">
        <v>7.201323910521751E-07</v>
      </c>
      <c r="G79" s="16">
        <v>0.013714373111724854</v>
      </c>
      <c r="H79" s="16">
        <v>98.28722381591797</v>
      </c>
      <c r="I79" s="16">
        <v>0.0003307329025119543</v>
      </c>
      <c r="J79" s="16">
        <v>105.04315948486328</v>
      </c>
      <c r="K79" s="16">
        <v>0.02590763196349144</v>
      </c>
      <c r="L79" s="16">
        <v>0.03207572177052498</v>
      </c>
      <c r="M79" s="16">
        <v>14.423401832580566</v>
      </c>
      <c r="N79" s="16">
        <v>119.52491760253906</v>
      </c>
      <c r="O79" s="16">
        <v>0.00029486531275324523</v>
      </c>
      <c r="P79" s="16">
        <v>5.895051913284988E-08</v>
      </c>
      <c r="Q79" s="16">
        <v>2.7933473587036133</v>
      </c>
      <c r="R79" s="16">
        <v>7.207220187410712E-05</v>
      </c>
      <c r="S79" s="16">
        <v>0.0630887970328331</v>
      </c>
      <c r="T79" s="16">
        <v>7.954811920285465E-09</v>
      </c>
      <c r="U79" s="16">
        <v>2.856815814971924</v>
      </c>
    </row>
    <row r="80" spans="2:21" ht="12.75">
      <c r="B80" s="15">
        <v>38510</v>
      </c>
      <c r="C80" s="16">
        <v>1.9227408170700073</v>
      </c>
      <c r="D80" s="16">
        <v>0.004503543488681316</v>
      </c>
      <c r="E80" s="16">
        <v>0.008541718125343323</v>
      </c>
      <c r="F80" s="16">
        <v>1.232888394042675E-06</v>
      </c>
      <c r="G80" s="16">
        <v>0.017510196194052696</v>
      </c>
      <c r="H80" s="16">
        <v>98.04658508300781</v>
      </c>
      <c r="I80" s="16">
        <v>0.0004809328238479793</v>
      </c>
      <c r="J80" s="16">
        <v>105.3211441040039</v>
      </c>
      <c r="K80" s="16">
        <v>0.03344156965613365</v>
      </c>
      <c r="L80" s="16">
        <v>0.03266115114092827</v>
      </c>
      <c r="M80" s="16">
        <v>16.22453498840332</v>
      </c>
      <c r="N80" s="16">
        <v>121.61233520507812</v>
      </c>
      <c r="O80" s="16">
        <v>0.0003869641514029354</v>
      </c>
      <c r="P80" s="16">
        <v>7.087759712476327E-08</v>
      </c>
      <c r="Q80" s="16">
        <v>2.8450636863708496</v>
      </c>
      <c r="R80" s="16">
        <v>7.459193875547498E-05</v>
      </c>
      <c r="S80" s="16">
        <v>0.07654385268688202</v>
      </c>
      <c r="T80" s="16">
        <v>2.3334898457960662E-08</v>
      </c>
      <c r="U80" s="16">
        <v>2.922083854675293</v>
      </c>
    </row>
    <row r="81" spans="2:21" ht="12.75">
      <c r="B81" s="15">
        <v>38511</v>
      </c>
      <c r="C81" s="16">
        <v>2.3411667346954346</v>
      </c>
      <c r="D81" s="16">
        <v>0.006066144909709692</v>
      </c>
      <c r="E81" s="16">
        <v>0.014911400154232979</v>
      </c>
      <c r="F81" s="16">
        <v>3.5875307276000967E-06</v>
      </c>
      <c r="G81" s="16">
        <v>0.034311164170503616</v>
      </c>
      <c r="H81" s="16">
        <v>97.60340118408203</v>
      </c>
      <c r="I81" s="16">
        <v>0.0009784986032173038</v>
      </c>
      <c r="J81" s="16">
        <v>105.66986846923828</v>
      </c>
      <c r="K81" s="16">
        <v>0.06543820351362228</v>
      </c>
      <c r="L81" s="16">
        <v>0.05250205472111702</v>
      </c>
      <c r="M81" s="16">
        <v>19.572978973388672</v>
      </c>
      <c r="N81" s="16">
        <v>125.36184692382812</v>
      </c>
      <c r="O81" s="16">
        <v>0.0007866015657782555</v>
      </c>
      <c r="P81" s="16">
        <v>2.140602646250045E-07</v>
      </c>
      <c r="Q81" s="16">
        <v>2.866671562194824</v>
      </c>
      <c r="R81" s="16">
        <v>0.00012505656923167408</v>
      </c>
      <c r="S81" s="16">
        <v>0.10331682860851288</v>
      </c>
      <c r="T81" s="16">
        <v>1.1670012867170954E-07</v>
      </c>
      <c r="U81" s="16">
        <v>2.9709205627441406</v>
      </c>
    </row>
    <row r="82" spans="2:21" ht="12.75">
      <c r="B82" s="15">
        <v>38512</v>
      </c>
      <c r="C82" s="16">
        <v>3.0426976680755615</v>
      </c>
      <c r="D82" s="16">
        <v>0.014165746979415417</v>
      </c>
      <c r="E82" s="16">
        <v>0.03425782546401024</v>
      </c>
      <c r="F82" s="16">
        <v>7.956238732731435E-06</v>
      </c>
      <c r="G82" s="16">
        <v>0.07790258526802063</v>
      </c>
      <c r="H82" s="16">
        <v>96.8307113647461</v>
      </c>
      <c r="I82" s="16">
        <v>0.001969326287508011</v>
      </c>
      <c r="J82" s="16">
        <v>106.80103302001953</v>
      </c>
      <c r="K82" s="16">
        <v>0.1421952247619629</v>
      </c>
      <c r="L82" s="16">
        <v>0.12112783640623093</v>
      </c>
      <c r="M82" s="16">
        <v>25.378110885620117</v>
      </c>
      <c r="N82" s="16">
        <v>132.44451904296875</v>
      </c>
      <c r="O82" s="16">
        <v>0.0018598675960674882</v>
      </c>
      <c r="P82" s="16">
        <v>7.102569838934869E-07</v>
      </c>
      <c r="Q82" s="16">
        <v>2.825299024581909</v>
      </c>
      <c r="R82" s="16">
        <v>0.0003043325850740075</v>
      </c>
      <c r="S82" s="16">
        <v>0.1597060114145279</v>
      </c>
      <c r="T82" s="16">
        <v>2.4955016897365567E-07</v>
      </c>
      <c r="U82" s="16">
        <v>2.987208604812622</v>
      </c>
    </row>
    <row r="83" spans="2:21" ht="12.75">
      <c r="B83" s="15">
        <v>38513</v>
      </c>
      <c r="C83" s="16">
        <v>4.025801658630371</v>
      </c>
      <c r="D83" s="16">
        <v>0.05139468237757683</v>
      </c>
      <c r="E83" s="16">
        <v>0.10505957901477814</v>
      </c>
      <c r="F83" s="16">
        <v>1.2329289347690064E-05</v>
      </c>
      <c r="G83" s="16">
        <v>0.21244823932647705</v>
      </c>
      <c r="H83" s="16">
        <v>95.60459899902344</v>
      </c>
      <c r="I83" s="16">
        <v>0.0031919146422296762</v>
      </c>
      <c r="J83" s="16">
        <v>108.91424560546875</v>
      </c>
      <c r="K83" s="16">
        <v>0.3326537609100342</v>
      </c>
      <c r="L83" s="16">
        <v>0.3912195563316345</v>
      </c>
      <c r="M83" s="16">
        <v>33.62544250488281</v>
      </c>
      <c r="N83" s="16">
        <v>143.26683044433594</v>
      </c>
      <c r="O83" s="16">
        <v>0.0053745959885418415</v>
      </c>
      <c r="P83" s="16">
        <v>1.0118932550540194E-05</v>
      </c>
      <c r="Q83" s="16">
        <v>2.7028748989105225</v>
      </c>
      <c r="R83" s="16">
        <v>0.0010827912483364344</v>
      </c>
      <c r="S83" s="16">
        <v>0.2719619572162628</v>
      </c>
      <c r="T83" s="16">
        <v>3.815262061834801E-07</v>
      </c>
      <c r="U83" s="16">
        <v>2.9813640117645264</v>
      </c>
    </row>
    <row r="84" spans="2:21" ht="12.75">
      <c r="B84" s="15">
        <v>38514</v>
      </c>
      <c r="C84" s="16">
        <v>4.81868314743042</v>
      </c>
      <c r="D84" s="16">
        <v>0.13849402964115143</v>
      </c>
      <c r="E84" s="16">
        <v>0.28438737988471985</v>
      </c>
      <c r="F84" s="16">
        <v>1.6179326848941855E-05</v>
      </c>
      <c r="G84" s="16">
        <v>0.5463307499885559</v>
      </c>
      <c r="H84" s="16">
        <v>94.21057891845703</v>
      </c>
      <c r="I84" s="16">
        <v>0.0039995210245251656</v>
      </c>
      <c r="J84" s="16">
        <v>111.72877502441406</v>
      </c>
      <c r="K84" s="16">
        <v>0.7488096356391907</v>
      </c>
      <c r="L84" s="16">
        <v>1.0572949647903442</v>
      </c>
      <c r="M84" s="16">
        <v>40.37196731567383</v>
      </c>
      <c r="N84" s="16">
        <v>153.910888671875</v>
      </c>
      <c r="O84" s="16">
        <v>0.01379995234310627</v>
      </c>
      <c r="P84" s="16">
        <v>3.983412534580566E-05</v>
      </c>
      <c r="Q84" s="16">
        <v>2.584442615509033</v>
      </c>
      <c r="R84" s="16">
        <v>0.0030393097549676895</v>
      </c>
      <c r="S84" s="16">
        <v>0.38975223898887634</v>
      </c>
      <c r="T84" s="16">
        <v>4.974088483322703E-07</v>
      </c>
      <c r="U84" s="16">
        <v>2.991144895553589</v>
      </c>
    </row>
    <row r="85" spans="2:21" ht="12.75">
      <c r="B85" s="15">
        <v>38515</v>
      </c>
      <c r="C85" s="16">
        <v>5.055572032928467</v>
      </c>
      <c r="D85" s="16">
        <v>0.2084827572107315</v>
      </c>
      <c r="E85" s="16">
        <v>0.41639694571495056</v>
      </c>
      <c r="F85" s="16">
        <v>1.6917705579544418E-05</v>
      </c>
      <c r="G85" s="16">
        <v>0.7924190163612366</v>
      </c>
      <c r="H85" s="16">
        <v>93.52507781982422</v>
      </c>
      <c r="I85" s="16">
        <v>0.004020799417048693</v>
      </c>
      <c r="J85" s="16">
        <v>114.61853790283203</v>
      </c>
      <c r="K85" s="16">
        <v>1.0428506135940552</v>
      </c>
      <c r="L85" s="16">
        <v>1.5622882843017578</v>
      </c>
      <c r="M85" s="16">
        <v>42.41288757324219</v>
      </c>
      <c r="N85" s="16">
        <v>159.64060974121094</v>
      </c>
      <c r="O85" s="16">
        <v>0.01964748650789261</v>
      </c>
      <c r="P85" s="16">
        <v>5.988541670376435E-05</v>
      </c>
      <c r="Q85" s="16">
        <v>2.543292999267578</v>
      </c>
      <c r="R85" s="16">
        <v>0.0044840374030172825</v>
      </c>
      <c r="S85" s="16">
        <v>0.43022391200065613</v>
      </c>
      <c r="T85" s="16">
        <v>5.142347276887449E-07</v>
      </c>
      <c r="U85" s="16">
        <v>2.9977827072143555</v>
      </c>
    </row>
    <row r="86" spans="2:21" ht="12.75">
      <c r="B86" s="15">
        <v>38516</v>
      </c>
      <c r="C86" s="16">
        <v>5.754363059997559</v>
      </c>
      <c r="D86" s="16">
        <v>0.42633652687072754</v>
      </c>
      <c r="E86" s="16">
        <v>0.872268557548523</v>
      </c>
      <c r="F86" s="16">
        <v>1.9945224266848527E-05</v>
      </c>
      <c r="G86" s="16">
        <v>1.6749383211135864</v>
      </c>
      <c r="H86" s="16">
        <v>91.26856994628906</v>
      </c>
      <c r="I86" s="16">
        <v>0.004461378790438175</v>
      </c>
      <c r="J86" s="16">
        <v>117.49080657958984</v>
      </c>
      <c r="K86" s="16">
        <v>2.1120924949645996</v>
      </c>
      <c r="L86" s="16">
        <v>3.2466046810150146</v>
      </c>
      <c r="M86" s="16">
        <v>48.195533752441406</v>
      </c>
      <c r="N86" s="16">
        <v>171.0495147705078</v>
      </c>
      <c r="O86" s="16">
        <v>0.03937896713614464</v>
      </c>
      <c r="P86" s="16">
        <v>0.00012026187323499471</v>
      </c>
      <c r="Q86" s="16">
        <v>2.4454185962677</v>
      </c>
      <c r="R86" s="16">
        <v>0.009154767729341984</v>
      </c>
      <c r="S86" s="16">
        <v>0.5298503041267395</v>
      </c>
      <c r="T86" s="16">
        <v>6.180575269354449E-07</v>
      </c>
      <c r="U86" s="16">
        <v>3.023988962173462</v>
      </c>
    </row>
    <row r="87" spans="2:21" ht="12.75">
      <c r="B87" s="15">
        <v>38517</v>
      </c>
      <c r="C87" s="16">
        <v>6.076906681060791</v>
      </c>
      <c r="D87" s="16">
        <v>0.6417310833930969</v>
      </c>
      <c r="E87" s="16">
        <v>1.3523930311203003</v>
      </c>
      <c r="F87" s="16">
        <v>2.074193980661221E-05</v>
      </c>
      <c r="G87" s="16">
        <v>2.6277201175689697</v>
      </c>
      <c r="H87" s="16">
        <v>89.29631805419922</v>
      </c>
      <c r="I87" s="16">
        <v>0.004445685539394617</v>
      </c>
      <c r="J87" s="16">
        <v>118.51170349121094</v>
      </c>
      <c r="K87" s="16">
        <v>3.2654895782470703</v>
      </c>
      <c r="L87" s="16">
        <v>4.98540735244751</v>
      </c>
      <c r="M87" s="16">
        <v>50.812225341796875</v>
      </c>
      <c r="N87" s="16">
        <v>177.579345703125</v>
      </c>
      <c r="O87" s="16">
        <v>0.05887676030397415</v>
      </c>
      <c r="P87" s="16">
        <v>0.00016705424059182405</v>
      </c>
      <c r="Q87" s="16">
        <v>2.3850371837615967</v>
      </c>
      <c r="R87" s="16">
        <v>0.013724205084145069</v>
      </c>
      <c r="S87" s="16">
        <v>0.5874713063240051</v>
      </c>
      <c r="T87" s="16">
        <v>6.512167374239652E-07</v>
      </c>
      <c r="U87" s="16">
        <v>3.045325994491577</v>
      </c>
    </row>
    <row r="88" spans="2:21" ht="12.75">
      <c r="B88" s="15">
        <v>38518</v>
      </c>
      <c r="C88" s="16">
        <v>6.165730953216553</v>
      </c>
      <c r="D88" s="16">
        <v>0.7724632024765015</v>
      </c>
      <c r="E88" s="16">
        <v>1.7078227996826172</v>
      </c>
      <c r="F88" s="16">
        <v>1.9612005417002365E-05</v>
      </c>
      <c r="G88" s="16">
        <v>3.3532729148864746</v>
      </c>
      <c r="H88" s="16">
        <v>87.99478149414062</v>
      </c>
      <c r="I88" s="16">
        <v>0.004150420427322388</v>
      </c>
      <c r="J88" s="16">
        <v>118.60150909423828</v>
      </c>
      <c r="K88" s="16">
        <v>4.148440837860107</v>
      </c>
      <c r="L88" s="16">
        <v>6.20081090927124</v>
      </c>
      <c r="M88" s="16">
        <v>51.40363311767578</v>
      </c>
      <c r="N88" s="16">
        <v>180.35861206054688</v>
      </c>
      <c r="O88" s="16">
        <v>0.07207915931940079</v>
      </c>
      <c r="P88" s="16">
        <v>0.00018564521451480687</v>
      </c>
      <c r="Q88" s="16">
        <v>2.3625576496124268</v>
      </c>
      <c r="R88" s="16">
        <v>0.016651544719934464</v>
      </c>
      <c r="S88" s="16">
        <v>0.6015408635139465</v>
      </c>
      <c r="T88" s="16">
        <v>6.03374132879253E-07</v>
      </c>
      <c r="U88" s="16">
        <v>3.0530571937561035</v>
      </c>
    </row>
    <row r="89" spans="2:21" ht="12.75">
      <c r="B89" s="15">
        <v>38519</v>
      </c>
      <c r="C89" s="16">
        <v>6.226247310638428</v>
      </c>
      <c r="D89" s="16">
        <v>0.9603642225265503</v>
      </c>
      <c r="E89" s="16">
        <v>2.2956154346466064</v>
      </c>
      <c r="F89" s="16">
        <v>1.793235969671514E-05</v>
      </c>
      <c r="G89" s="16">
        <v>4.5606689453125</v>
      </c>
      <c r="H89" s="16">
        <v>85.94937896728516</v>
      </c>
      <c r="I89" s="16">
        <v>0.0037393944803625345</v>
      </c>
      <c r="J89" s="16">
        <v>116.37323760986328</v>
      </c>
      <c r="K89" s="16">
        <v>5.638894081115723</v>
      </c>
      <c r="L89" s="16">
        <v>8.140036582946777</v>
      </c>
      <c r="M89" s="16">
        <v>51.5047721862793</v>
      </c>
      <c r="N89" s="16">
        <v>181.6606903076172</v>
      </c>
      <c r="O89" s="16">
        <v>0.09220074117183685</v>
      </c>
      <c r="P89" s="16">
        <v>0.00019899987091775984</v>
      </c>
      <c r="Q89" s="16">
        <v>2.3347280025482178</v>
      </c>
      <c r="R89" s="16">
        <v>0.02088424749672413</v>
      </c>
      <c r="S89" s="16">
        <v>0.6141236424446106</v>
      </c>
      <c r="T89" s="16">
        <v>5.267502274364233E-07</v>
      </c>
      <c r="U89" s="16">
        <v>3.062175989151001</v>
      </c>
    </row>
    <row r="90" spans="2:21" ht="12.75">
      <c r="B90" s="15">
        <v>38520</v>
      </c>
      <c r="C90" s="16">
        <v>6.129304885864258</v>
      </c>
      <c r="D90" s="16">
        <v>1.132940649986267</v>
      </c>
      <c r="E90" s="16">
        <v>2.9359827041625977</v>
      </c>
      <c r="F90" s="16">
        <v>1.5773162886034697E-05</v>
      </c>
      <c r="G90" s="16">
        <v>5.845197677612305</v>
      </c>
      <c r="H90" s="16">
        <v>83.94728088378906</v>
      </c>
      <c r="I90" s="16">
        <v>0.0032668134663254023</v>
      </c>
      <c r="J90" s="16">
        <v>112.86117553710938</v>
      </c>
      <c r="K90" s="16">
        <v>7.267058849334717</v>
      </c>
      <c r="L90" s="16">
        <v>10.17238998413086</v>
      </c>
      <c r="M90" s="16">
        <v>50.2867317199707</v>
      </c>
      <c r="N90" s="16">
        <v>180.59056091308594</v>
      </c>
      <c r="O90" s="16">
        <v>0.11187344789505005</v>
      </c>
      <c r="P90" s="16">
        <v>0.0001995384373003617</v>
      </c>
      <c r="Q90" s="16">
        <v>2.308901309967041</v>
      </c>
      <c r="R90" s="16">
        <v>0.02480303682386875</v>
      </c>
      <c r="S90" s="16">
        <v>0.616779088973999</v>
      </c>
      <c r="T90" s="16">
        <v>4.653942369259312E-07</v>
      </c>
      <c r="U90" s="16">
        <v>3.0625946521759033</v>
      </c>
    </row>
    <row r="91" spans="2:21" ht="12.75">
      <c r="B91" s="15">
        <v>38521</v>
      </c>
      <c r="C91" s="16">
        <v>5.978939533233643</v>
      </c>
      <c r="D91" s="16">
        <v>1.278213620185852</v>
      </c>
      <c r="E91" s="16">
        <v>3.6257145404815674</v>
      </c>
      <c r="F91" s="16">
        <v>1.4587437362933997E-05</v>
      </c>
      <c r="G91" s="16">
        <v>7.203184127807617</v>
      </c>
      <c r="H91" s="16">
        <v>81.90420532226562</v>
      </c>
      <c r="I91" s="16">
        <v>0.0029685250483453274</v>
      </c>
      <c r="J91" s="16">
        <v>109.7228012084961</v>
      </c>
      <c r="K91" s="16">
        <v>9.075014114379883</v>
      </c>
      <c r="L91" s="16">
        <v>12.259881973266602</v>
      </c>
      <c r="M91" s="16">
        <v>48.671695709228516</v>
      </c>
      <c r="N91" s="16">
        <v>179.7323455810547</v>
      </c>
      <c r="O91" s="16">
        <v>0.13092856109142303</v>
      </c>
      <c r="P91" s="16">
        <v>0.00018852704670280218</v>
      </c>
      <c r="Q91" s="16">
        <v>2.2794740200042725</v>
      </c>
      <c r="R91" s="16">
        <v>0.02834804356098175</v>
      </c>
      <c r="S91" s="16">
        <v>0.6041181087493896</v>
      </c>
      <c r="T91" s="16">
        <v>4.569243117202859E-07</v>
      </c>
      <c r="U91" s="16">
        <v>3.0431032180786133</v>
      </c>
    </row>
    <row r="92" spans="2:21" ht="12.75">
      <c r="B92" s="15">
        <v>38522</v>
      </c>
      <c r="C92" s="16">
        <v>5.791538715362549</v>
      </c>
      <c r="D92" s="16">
        <v>1.3896995782852173</v>
      </c>
      <c r="E92" s="16">
        <v>4.3594465255737305</v>
      </c>
      <c r="F92" s="16">
        <v>1.3841698091709986E-05</v>
      </c>
      <c r="G92" s="16">
        <v>8.632887840270996</v>
      </c>
      <c r="H92" s="16">
        <v>79.81689453125</v>
      </c>
      <c r="I92" s="16">
        <v>0.002716096118092537</v>
      </c>
      <c r="J92" s="16">
        <v>107.62279510498047</v>
      </c>
      <c r="K92" s="16">
        <v>11.04772663116455</v>
      </c>
      <c r="L92" s="16">
        <v>14.372891426086426</v>
      </c>
      <c r="M92" s="16">
        <v>46.76877975463867</v>
      </c>
      <c r="N92" s="16">
        <v>179.81488037109375</v>
      </c>
      <c r="O92" s="16">
        <v>0.15068230032920837</v>
      </c>
      <c r="P92" s="16">
        <v>0.00017376944015268236</v>
      </c>
      <c r="Q92" s="16">
        <v>2.243906021118164</v>
      </c>
      <c r="R92" s="16">
        <v>0.03169422596693039</v>
      </c>
      <c r="S92" s="16">
        <v>0.5849166512489319</v>
      </c>
      <c r="T92" s="16">
        <v>4.565521578570042E-07</v>
      </c>
      <c r="U92" s="16">
        <v>3.0114293098449707</v>
      </c>
    </row>
    <row r="93" spans="2:21" ht="12.75">
      <c r="B93" s="15">
        <v>38523</v>
      </c>
      <c r="C93" s="16">
        <v>5.652284622192383</v>
      </c>
      <c r="D93" s="16">
        <v>1.4502756595611572</v>
      </c>
      <c r="E93" s="16">
        <v>5.086228847503662</v>
      </c>
      <c r="F93" s="16">
        <v>1.3327697161003016E-05</v>
      </c>
      <c r="G93" s="16">
        <v>10.012079238891602</v>
      </c>
      <c r="H93" s="16">
        <v>77.78978729248047</v>
      </c>
      <c r="I93" s="16">
        <v>0.002533909399062395</v>
      </c>
      <c r="J93" s="16">
        <v>106.55088806152344</v>
      </c>
      <c r="K93" s="16">
        <v>12.980083465576172</v>
      </c>
      <c r="L93" s="16">
        <v>16.34128189086914</v>
      </c>
      <c r="M93" s="16">
        <v>45.32108688354492</v>
      </c>
      <c r="N93" s="16">
        <v>181.19578552246094</v>
      </c>
      <c r="O93" s="16">
        <v>0.1704252064228058</v>
      </c>
      <c r="P93" s="16">
        <v>0.0001606763107702136</v>
      </c>
      <c r="Q93" s="16">
        <v>2.203580141067505</v>
      </c>
      <c r="R93" s="16">
        <v>0.03467172756791115</v>
      </c>
      <c r="S93" s="16">
        <v>0.567552924156189</v>
      </c>
      <c r="T93" s="16">
        <v>4.463881282390503E-07</v>
      </c>
      <c r="U93" s="16">
        <v>2.9764537811279297</v>
      </c>
    </row>
    <row r="94" spans="2:21" ht="12.75">
      <c r="B94" s="15">
        <v>38524</v>
      </c>
      <c r="C94" s="16">
        <v>5.6419782638549805</v>
      </c>
      <c r="D94" s="16">
        <v>1.4765344858169556</v>
      </c>
      <c r="E94" s="16">
        <v>5.691280364990234</v>
      </c>
      <c r="F94" s="16">
        <v>1.2963828339707106E-05</v>
      </c>
      <c r="G94" s="16">
        <v>11.166402816772461</v>
      </c>
      <c r="H94" s="16">
        <v>76.01445770263672</v>
      </c>
      <c r="I94" s="16">
        <v>0.002416756469756365</v>
      </c>
      <c r="J94" s="16">
        <v>105.36124420166016</v>
      </c>
      <c r="K94" s="16">
        <v>14.58737850189209</v>
      </c>
      <c r="L94" s="16">
        <v>17.9195613861084</v>
      </c>
      <c r="M94" s="16">
        <v>45.0391731262207</v>
      </c>
      <c r="N94" s="16">
        <v>182.90972900390625</v>
      </c>
      <c r="O94" s="16">
        <v>0.1869916170835495</v>
      </c>
      <c r="P94" s="16">
        <v>0.0001524367689853534</v>
      </c>
      <c r="Q94" s="16">
        <v>2.162824869155884</v>
      </c>
      <c r="R94" s="16">
        <v>0.037118058651685715</v>
      </c>
      <c r="S94" s="16">
        <v>0.5603431463241577</v>
      </c>
      <c r="T94" s="16">
        <v>4.382712006645306E-07</v>
      </c>
      <c r="U94" s="16">
        <v>2.947486400604248</v>
      </c>
    </row>
    <row r="95" spans="2:21" ht="12.75">
      <c r="B95" s="15">
        <v>38525</v>
      </c>
      <c r="C95" s="16">
        <v>5.774445056915283</v>
      </c>
      <c r="D95" s="16">
        <v>1.4920486211776733</v>
      </c>
      <c r="E95" s="16">
        <v>5.959108829498291</v>
      </c>
      <c r="F95" s="16">
        <v>1.3048566870565992E-05</v>
      </c>
      <c r="G95" s="16">
        <v>11.68613052368164</v>
      </c>
      <c r="H95" s="16">
        <v>75.07881927490234</v>
      </c>
      <c r="I95" s="16">
        <v>0.0023930552415549755</v>
      </c>
      <c r="J95" s="16">
        <v>103.94142150878906</v>
      </c>
      <c r="K95" s="16">
        <v>15.299664497375488</v>
      </c>
      <c r="L95" s="16">
        <v>18.62790870666504</v>
      </c>
      <c r="M95" s="16">
        <v>46.146575927734375</v>
      </c>
      <c r="N95" s="16">
        <v>184.01795959472656</v>
      </c>
      <c r="O95" s="16">
        <v>0.19430546462535858</v>
      </c>
      <c r="P95" s="16">
        <v>0.00015055123367346823</v>
      </c>
      <c r="Q95" s="16">
        <v>2.138662099838257</v>
      </c>
      <c r="R95" s="16">
        <v>0.038261909037828445</v>
      </c>
      <c r="S95" s="16">
        <v>0.5629987716674805</v>
      </c>
      <c r="T95" s="16">
        <v>4.4436220036914165E-07</v>
      </c>
      <c r="U95" s="16">
        <v>2.9344308376312256</v>
      </c>
    </row>
    <row r="96" spans="2:21" ht="12.75">
      <c r="B96" s="15">
        <v>38526</v>
      </c>
      <c r="C96" s="16">
        <v>5.923718452453613</v>
      </c>
      <c r="D96" s="16">
        <v>1.485691785812378</v>
      </c>
      <c r="E96" s="16">
        <v>6.104677200317383</v>
      </c>
      <c r="F96" s="16">
        <v>1.3239410691312514E-05</v>
      </c>
      <c r="G96" s="16">
        <v>11.92151927947998</v>
      </c>
      <c r="H96" s="16">
        <v>74.554931640625</v>
      </c>
      <c r="I96" s="16">
        <v>0.002396488096565008</v>
      </c>
      <c r="J96" s="16">
        <v>105.44286346435547</v>
      </c>
      <c r="K96" s="16">
        <v>15.636200904846191</v>
      </c>
      <c r="L96" s="16">
        <v>18.975919723510742</v>
      </c>
      <c r="M96" s="16">
        <v>47.374786376953125</v>
      </c>
      <c r="N96" s="16">
        <v>187.43218994140625</v>
      </c>
      <c r="O96" s="16">
        <v>0.19660764932632446</v>
      </c>
      <c r="P96" s="16">
        <v>0.0001445652887923643</v>
      </c>
      <c r="Q96" s="16">
        <v>2.127605438232422</v>
      </c>
      <c r="R96" s="16">
        <v>0.03861324489116669</v>
      </c>
      <c r="S96" s="16">
        <v>0.5631387233734131</v>
      </c>
      <c r="T96" s="16">
        <v>4.5538985204984783E-07</v>
      </c>
      <c r="U96" s="16">
        <v>2.9261560440063477</v>
      </c>
    </row>
    <row r="97" spans="2:21" ht="12.75">
      <c r="B97" s="15">
        <v>38527</v>
      </c>
      <c r="C97" s="16">
        <v>5.99983024597168</v>
      </c>
      <c r="D97" s="16">
        <v>1.4937289953231812</v>
      </c>
      <c r="E97" s="16">
        <v>6.670773029327393</v>
      </c>
      <c r="F97" s="16">
        <v>1.1742301467165817E-05</v>
      </c>
      <c r="G97" s="16">
        <v>12.920136451721191</v>
      </c>
      <c r="H97" s="16">
        <v>72.90631866455078</v>
      </c>
      <c r="I97" s="16">
        <v>0.002152752596884966</v>
      </c>
      <c r="J97" s="16">
        <v>109.48226165771484</v>
      </c>
      <c r="K97" s="16">
        <v>17.002546310424805</v>
      </c>
      <c r="L97" s="16">
        <v>20.41126251220703</v>
      </c>
      <c r="M97" s="16">
        <v>47.44630432128906</v>
      </c>
      <c r="N97" s="16">
        <v>194.34451293945312</v>
      </c>
      <c r="O97" s="16">
        <v>0.20648345351219177</v>
      </c>
      <c r="P97" s="16">
        <v>0.0001263987214770168</v>
      </c>
      <c r="Q97" s="16">
        <v>2.0927841663360596</v>
      </c>
      <c r="R97" s="16">
        <v>0.040305245667696</v>
      </c>
      <c r="S97" s="16">
        <v>0.5742728114128113</v>
      </c>
      <c r="T97" s="16">
        <v>4.0306463233719114E-07</v>
      </c>
      <c r="U97" s="16">
        <v>2.9140052795410156</v>
      </c>
    </row>
    <row r="98" spans="2:21" ht="12.75">
      <c r="B98" s="15">
        <v>38528</v>
      </c>
      <c r="C98" s="16">
        <v>5.930074214935303</v>
      </c>
      <c r="D98" s="16">
        <v>1.5231726169586182</v>
      </c>
      <c r="E98" s="16">
        <v>7.588653564453125</v>
      </c>
      <c r="F98" s="16">
        <v>1.018693274090765E-05</v>
      </c>
      <c r="G98" s="16">
        <v>15.137001037597656</v>
      </c>
      <c r="H98" s="16">
        <v>69.81198120117188</v>
      </c>
      <c r="I98" s="16">
        <v>0.001874770619906485</v>
      </c>
      <c r="J98" s="16">
        <v>107.96643829345703</v>
      </c>
      <c r="K98" s="16">
        <v>19.91573143005371</v>
      </c>
      <c r="L98" s="16">
        <v>22.779577255249023</v>
      </c>
      <c r="M98" s="16">
        <v>46.328617095947266</v>
      </c>
      <c r="N98" s="16">
        <v>196.99221801757812</v>
      </c>
      <c r="O98" s="16">
        <v>0.2332410216331482</v>
      </c>
      <c r="P98" s="16">
        <v>0.00011750088742701337</v>
      </c>
      <c r="Q98" s="16">
        <v>2.012256622314453</v>
      </c>
      <c r="R98" s="16">
        <v>0.043850526213645935</v>
      </c>
      <c r="S98" s="16">
        <v>0.589716374874115</v>
      </c>
      <c r="T98" s="16">
        <v>3.618675350480771E-07</v>
      </c>
      <c r="U98" s="16">
        <v>2.879206895828247</v>
      </c>
    </row>
    <row r="99" spans="2:21" ht="12.75">
      <c r="B99" s="15">
        <v>38529</v>
      </c>
      <c r="C99" s="16">
        <v>5.878818511962891</v>
      </c>
      <c r="D99" s="16">
        <v>1.5648752450942993</v>
      </c>
      <c r="E99" s="16">
        <v>8.340109825134277</v>
      </c>
      <c r="F99" s="16">
        <v>8.897806765162386E-06</v>
      </c>
      <c r="G99" s="16">
        <v>17.245786666870117</v>
      </c>
      <c r="H99" s="16">
        <v>66.9610595703125</v>
      </c>
      <c r="I99" s="16">
        <v>0.0016573158791288733</v>
      </c>
      <c r="J99" s="16">
        <v>105.5318374633789</v>
      </c>
      <c r="K99" s="16">
        <v>22.643768310546875</v>
      </c>
      <c r="L99" s="16">
        <v>24.762468338012695</v>
      </c>
      <c r="M99" s="16">
        <v>45.47376251220703</v>
      </c>
      <c r="N99" s="16">
        <v>198.4134521484375</v>
      </c>
      <c r="O99" s="16">
        <v>0.25850895047187805</v>
      </c>
      <c r="P99" s="16">
        <v>0.00011033157352358103</v>
      </c>
      <c r="Q99" s="16">
        <v>1.936100721359253</v>
      </c>
      <c r="R99" s="16">
        <v>0.04673353210091591</v>
      </c>
      <c r="S99" s="16">
        <v>0.5953595042228699</v>
      </c>
      <c r="T99" s="16">
        <v>3.194365945091704E-07</v>
      </c>
      <c r="U99" s="16">
        <v>2.836848497390747</v>
      </c>
    </row>
    <row r="100" spans="2:21" ht="12.75">
      <c r="B100" s="15">
        <v>38530</v>
      </c>
      <c r="C100" s="16">
        <v>5.891652584075928</v>
      </c>
      <c r="D100" s="16">
        <v>1.6185582876205444</v>
      </c>
      <c r="E100" s="16">
        <v>8.945744514465332</v>
      </c>
      <c r="F100" s="16">
        <v>8.191870620066766E-06</v>
      </c>
      <c r="G100" s="16">
        <v>19.214706420898438</v>
      </c>
      <c r="H100" s="16">
        <v>64.31961059570312</v>
      </c>
      <c r="I100" s="16">
        <v>0.0015033575473353267</v>
      </c>
      <c r="J100" s="16">
        <v>103.63137817382812</v>
      </c>
      <c r="K100" s="16">
        <v>25.183048248291016</v>
      </c>
      <c r="L100" s="16">
        <v>26.4107608795166</v>
      </c>
      <c r="M100" s="16">
        <v>45.21855545043945</v>
      </c>
      <c r="N100" s="16">
        <v>200.44522094726562</v>
      </c>
      <c r="O100" s="16">
        <v>0.2832335829734802</v>
      </c>
      <c r="P100" s="16">
        <v>0.00010691471834434196</v>
      </c>
      <c r="Q100" s="16">
        <v>1.8640825748443604</v>
      </c>
      <c r="R100" s="16">
        <v>0.049083154648542404</v>
      </c>
      <c r="S100" s="16">
        <v>0.6014423370361328</v>
      </c>
      <c r="T100" s="16">
        <v>2.9149103397685394E-07</v>
      </c>
      <c r="U100" s="16">
        <v>2.7979846000671387</v>
      </c>
    </row>
    <row r="101" spans="2:21" ht="12.75">
      <c r="B101" s="15">
        <v>38531</v>
      </c>
      <c r="C101" s="16">
        <v>5.949338436126709</v>
      </c>
      <c r="D101" s="16">
        <v>1.6896464824676514</v>
      </c>
      <c r="E101" s="16">
        <v>9.498113632202148</v>
      </c>
      <c r="F101" s="16">
        <v>7.923983503133059E-06</v>
      </c>
      <c r="G101" s="16">
        <v>21.265907287597656</v>
      </c>
      <c r="H101" s="16">
        <v>61.58689880371094</v>
      </c>
      <c r="I101" s="16">
        <v>0.0013951386790722609</v>
      </c>
      <c r="J101" s="16">
        <v>102.25406646728516</v>
      </c>
      <c r="K101" s="16">
        <v>27.84416389465332</v>
      </c>
      <c r="L101" s="16">
        <v>27.969411849975586</v>
      </c>
      <c r="M101" s="16">
        <v>45.35196304321289</v>
      </c>
      <c r="N101" s="16">
        <v>203.4210205078125</v>
      </c>
      <c r="O101" s="16">
        <v>0.3107304871082306</v>
      </c>
      <c r="P101" s="16">
        <v>0.00010447868407936767</v>
      </c>
      <c r="Q101" s="16">
        <v>1.788038969039917</v>
      </c>
      <c r="R101" s="16">
        <v>0.051301632076501846</v>
      </c>
      <c r="S101" s="16">
        <v>0.6113949418067932</v>
      </c>
      <c r="T101" s="16">
        <v>2.707552084757481E-07</v>
      </c>
      <c r="U101" s="16">
        <v>2.7615954875946045</v>
      </c>
    </row>
    <row r="102" spans="2:21" ht="12.75">
      <c r="B102" s="15">
        <v>38532</v>
      </c>
      <c r="C102" s="16">
        <v>6.014273643493652</v>
      </c>
      <c r="D102" s="16">
        <v>1.7739639282226562</v>
      </c>
      <c r="E102" s="16">
        <v>10.039363861083984</v>
      </c>
      <c r="F102" s="16">
        <v>7.585252660646802E-06</v>
      </c>
      <c r="G102" s="16">
        <v>23.374990463256836</v>
      </c>
      <c r="H102" s="16">
        <v>58.7869873046875</v>
      </c>
      <c r="I102" s="16">
        <v>0.0013203014386817813</v>
      </c>
      <c r="J102" s="16">
        <v>100.93448638916016</v>
      </c>
      <c r="K102" s="16">
        <v>30.61258888244629</v>
      </c>
      <c r="L102" s="16">
        <v>29.533340454101562</v>
      </c>
      <c r="M102" s="16">
        <v>45.511024475097656</v>
      </c>
      <c r="N102" s="16">
        <v>206.59280395507812</v>
      </c>
      <c r="O102" s="16">
        <v>0.34040743112564087</v>
      </c>
      <c r="P102" s="16">
        <v>0.00010096721234731376</v>
      </c>
      <c r="Q102" s="16">
        <v>1.7093322277069092</v>
      </c>
      <c r="R102" s="16">
        <v>0.05346888676285744</v>
      </c>
      <c r="S102" s="16">
        <v>0.6243515610694885</v>
      </c>
      <c r="T102" s="16">
        <v>2.4635039608256193E-07</v>
      </c>
      <c r="U102" s="16">
        <v>2.7276813983917236</v>
      </c>
    </row>
    <row r="103" spans="2:21" ht="12.75">
      <c r="B103" s="15">
        <v>38533</v>
      </c>
      <c r="C103" s="16">
        <v>6.01339054107666</v>
      </c>
      <c r="D103" s="16">
        <v>1.8541487455368042</v>
      </c>
      <c r="E103" s="16">
        <v>10.627710342407227</v>
      </c>
      <c r="F103" s="16">
        <v>7.883508260420058E-06</v>
      </c>
      <c r="G103" s="16">
        <v>25.264938354492188</v>
      </c>
      <c r="H103" s="16">
        <v>56.22916793823242</v>
      </c>
      <c r="I103" s="16">
        <v>0.0012656147591769695</v>
      </c>
      <c r="J103" s="16">
        <v>100.52938842773438</v>
      </c>
      <c r="K103" s="16">
        <v>33.139461517333984</v>
      </c>
      <c r="L103" s="16">
        <v>31.204660415649414</v>
      </c>
      <c r="M103" s="16">
        <v>45.04924774169922</v>
      </c>
      <c r="N103" s="16">
        <v>209.9241180419922</v>
      </c>
      <c r="O103" s="16">
        <v>0.3673568665981293</v>
      </c>
      <c r="P103" s="16">
        <v>9.583429346093908E-05</v>
      </c>
      <c r="Q103" s="16">
        <v>1.6375240087509155</v>
      </c>
      <c r="R103" s="16">
        <v>0.05572360008955002</v>
      </c>
      <c r="S103" s="16">
        <v>0.6347898840904236</v>
      </c>
      <c r="T103" s="16">
        <v>2.1449662312988949E-07</v>
      </c>
      <c r="U103" s="16">
        <v>2.6955108642578125</v>
      </c>
    </row>
    <row r="104" spans="2:21" ht="12.75">
      <c r="B104" s="15">
        <v>38534</v>
      </c>
      <c r="C104" s="16">
        <v>6.047939300537109</v>
      </c>
      <c r="D104" s="16">
        <v>1.9134106636047363</v>
      </c>
      <c r="E104" s="16">
        <v>11.208512306213379</v>
      </c>
      <c r="F104" s="16">
        <v>1.0322210982849356E-05</v>
      </c>
      <c r="G104" s="16">
        <v>26.729774475097656</v>
      </c>
      <c r="H104" s="16">
        <v>54.0897331237793</v>
      </c>
      <c r="I104" s="16">
        <v>0.0013766870833933353</v>
      </c>
      <c r="J104" s="16">
        <v>100.89258575439453</v>
      </c>
      <c r="K104" s="16">
        <v>35.1721305847168</v>
      </c>
      <c r="L104" s="16">
        <v>32.804840087890625</v>
      </c>
      <c r="M104" s="16">
        <v>44.84516525268555</v>
      </c>
      <c r="N104" s="16">
        <v>213.71615600585938</v>
      </c>
      <c r="O104" s="16">
        <v>0.386788010597229</v>
      </c>
      <c r="P104" s="16">
        <v>9.02212195796892E-05</v>
      </c>
      <c r="Q104" s="16">
        <v>1.577186107635498</v>
      </c>
      <c r="R104" s="16">
        <v>0.05793982371687889</v>
      </c>
      <c r="S104" s="16">
        <v>0.6455388069152832</v>
      </c>
      <c r="T104" s="16">
        <v>2.0291778923819948E-07</v>
      </c>
      <c r="U104" s="16">
        <v>2.6675682067871094</v>
      </c>
    </row>
    <row r="105" spans="2:21" ht="12.75">
      <c r="B105" s="15">
        <v>38535</v>
      </c>
      <c r="C105" s="16">
        <v>6.202395439147949</v>
      </c>
      <c r="D105" s="16">
        <v>1.9360535144805908</v>
      </c>
      <c r="E105" s="16">
        <v>11.7049560546875</v>
      </c>
      <c r="F105" s="16">
        <v>1.6810276065371E-05</v>
      </c>
      <c r="G105" s="16">
        <v>28.326711654663086</v>
      </c>
      <c r="H105" s="16">
        <v>51.819427490234375</v>
      </c>
      <c r="I105" s="16">
        <v>0.0017166616162285209</v>
      </c>
      <c r="J105" s="16">
        <v>99.99320220947266</v>
      </c>
      <c r="K105" s="16">
        <v>37.481815338134766</v>
      </c>
      <c r="L105" s="16">
        <v>34.10256576538086</v>
      </c>
      <c r="M105" s="16">
        <v>45.432003021240234</v>
      </c>
      <c r="N105" s="16">
        <v>217.01138305664062</v>
      </c>
      <c r="O105" s="16">
        <v>0.40747106075286865</v>
      </c>
      <c r="P105" s="16">
        <v>8.565244206693023E-05</v>
      </c>
      <c r="Q105" s="16">
        <v>1.5123367309570312</v>
      </c>
      <c r="R105" s="16">
        <v>0.06019855663180351</v>
      </c>
      <c r="S105" s="16">
        <v>0.667102575302124</v>
      </c>
      <c r="T105" s="16">
        <v>2.1311998921191844E-07</v>
      </c>
      <c r="U105" s="16">
        <v>2.6472198963165283</v>
      </c>
    </row>
    <row r="106" spans="2:21" ht="12.75">
      <c r="B106" s="15">
        <v>38536</v>
      </c>
      <c r="C106" s="16">
        <v>6.35549783706665</v>
      </c>
      <c r="D106" s="16">
        <v>1.920444130897522</v>
      </c>
      <c r="E106" s="16">
        <v>12.082588195800781</v>
      </c>
      <c r="F106" s="16">
        <v>2.8519438274088316E-05</v>
      </c>
      <c r="G106" s="16">
        <v>30.01357078552246</v>
      </c>
      <c r="H106" s="16">
        <v>49.6175422668457</v>
      </c>
      <c r="I106" s="16">
        <v>0.0023277460131794214</v>
      </c>
      <c r="J106" s="16">
        <v>98.75659942626953</v>
      </c>
      <c r="K106" s="16">
        <v>40.00653076171875</v>
      </c>
      <c r="L106" s="16">
        <v>35.007633209228516</v>
      </c>
      <c r="M106" s="16">
        <v>46.04087448120117</v>
      </c>
      <c r="N106" s="16">
        <v>219.81402587890625</v>
      </c>
      <c r="O106" s="16">
        <v>0.43828916549682617</v>
      </c>
      <c r="P106" s="16">
        <v>8.074181823758408E-05</v>
      </c>
      <c r="Q106" s="16">
        <v>1.4491158723831177</v>
      </c>
      <c r="R106" s="16">
        <v>0.06236804649233818</v>
      </c>
      <c r="S106" s="16">
        <v>0.6918178200721741</v>
      </c>
      <c r="T106" s="16">
        <v>2.5013429194586934E-07</v>
      </c>
      <c r="U106" s="16">
        <v>2.6416971683502197</v>
      </c>
    </row>
    <row r="107" spans="2:21" ht="12.75">
      <c r="B107" s="15">
        <v>38537</v>
      </c>
      <c r="C107" s="16">
        <v>6.508182525634766</v>
      </c>
      <c r="D107" s="16">
        <v>1.8721363544464111</v>
      </c>
      <c r="E107" s="16">
        <v>12.399085998535156</v>
      </c>
      <c r="F107" s="16">
        <v>4.690927016781643E-05</v>
      </c>
      <c r="G107" s="16">
        <v>31.683197021484375</v>
      </c>
      <c r="H107" s="16">
        <v>47.52705764770508</v>
      </c>
      <c r="I107" s="16">
        <v>0.0033054291270673275</v>
      </c>
      <c r="J107" s="16">
        <v>97.94490051269531</v>
      </c>
      <c r="K107" s="16">
        <v>42.529151916503906</v>
      </c>
      <c r="L107" s="16">
        <v>35.67811584472656</v>
      </c>
      <c r="M107" s="16">
        <v>46.79290771484375</v>
      </c>
      <c r="N107" s="16">
        <v>222.94842529296875</v>
      </c>
      <c r="O107" s="16">
        <v>0.48450878262519836</v>
      </c>
      <c r="P107" s="16">
        <v>7.689689664402977E-05</v>
      </c>
      <c r="Q107" s="16">
        <v>1.388672113418579</v>
      </c>
      <c r="R107" s="16">
        <v>0.0642109140753746</v>
      </c>
      <c r="S107" s="16">
        <v>0.7109942436218262</v>
      </c>
      <c r="T107" s="16">
        <v>3.5517908258952957E-07</v>
      </c>
      <c r="U107" s="16">
        <v>2.64848256111145</v>
      </c>
    </row>
    <row r="108" spans="2:21" ht="12.75">
      <c r="B108" s="15">
        <v>38538</v>
      </c>
      <c r="C108" s="16">
        <v>6.61655330657959</v>
      </c>
      <c r="D108" s="16">
        <v>1.819730520248413</v>
      </c>
      <c r="E108" s="16">
        <v>12.652225494384766</v>
      </c>
      <c r="F108" s="16">
        <v>7.388184167211875E-05</v>
      </c>
      <c r="G108" s="16">
        <v>33.406490325927734</v>
      </c>
      <c r="H108" s="16">
        <v>45.49468994140625</v>
      </c>
      <c r="I108" s="16">
        <v>0.0047155399806797504</v>
      </c>
      <c r="J108" s="16">
        <v>96.73453521728516</v>
      </c>
      <c r="K108" s="16">
        <v>45.06852340698242</v>
      </c>
      <c r="L108" s="16">
        <v>36.179954528808594</v>
      </c>
      <c r="M108" s="16">
        <v>47.28059005737305</v>
      </c>
      <c r="N108" s="16">
        <v>225.26834106445312</v>
      </c>
      <c r="O108" s="16">
        <v>0.5382281541824341</v>
      </c>
      <c r="P108" s="16">
        <v>7.414747233269736E-05</v>
      </c>
      <c r="Q108" s="16">
        <v>1.3298449516296387</v>
      </c>
      <c r="R108" s="16">
        <v>0.06591062992811203</v>
      </c>
      <c r="S108" s="16">
        <v>0.7243168950080872</v>
      </c>
      <c r="T108" s="16">
        <v>5.381984351515712E-07</v>
      </c>
      <c r="U108" s="16">
        <v>2.6583943367004395</v>
      </c>
    </row>
    <row r="109" spans="2:21" ht="12.75">
      <c r="B109" s="15">
        <v>38539</v>
      </c>
      <c r="C109" s="16">
        <v>6.714113235473633</v>
      </c>
      <c r="D109" s="16">
        <v>1.784071445465088</v>
      </c>
      <c r="E109" s="16">
        <v>12.772798538208008</v>
      </c>
      <c r="F109" s="16">
        <v>0.00011312269634800032</v>
      </c>
      <c r="G109" s="16">
        <v>34.96732711791992</v>
      </c>
      <c r="H109" s="16">
        <v>43.75157165527344</v>
      </c>
      <c r="I109" s="16">
        <v>0.0066510774195194244</v>
      </c>
      <c r="J109" s="16">
        <v>95.01862335205078</v>
      </c>
      <c r="K109" s="16">
        <v>47.3071174621582</v>
      </c>
      <c r="L109" s="16">
        <v>36.392234802246094</v>
      </c>
      <c r="M109" s="16">
        <v>47.770477294921875</v>
      </c>
      <c r="N109" s="16">
        <v>226.49514770507812</v>
      </c>
      <c r="O109" s="16">
        <v>0.5825920104980469</v>
      </c>
      <c r="P109" s="16">
        <v>7.279396231751889E-05</v>
      </c>
      <c r="Q109" s="16">
        <v>1.2793773412704468</v>
      </c>
      <c r="R109" s="16">
        <v>0.06753407418727875</v>
      </c>
      <c r="S109" s="16">
        <v>0.7343828678131104</v>
      </c>
      <c r="T109" s="16">
        <v>8.562690254620975E-07</v>
      </c>
      <c r="U109" s="16">
        <v>2.66398549079895</v>
      </c>
    </row>
    <row r="110" spans="2:21" ht="12.75">
      <c r="B110" s="15">
        <v>38540</v>
      </c>
      <c r="C110" s="16">
        <v>6.847203254699707</v>
      </c>
      <c r="D110" s="16">
        <v>1.776666522026062</v>
      </c>
      <c r="E110" s="16">
        <v>12.84984016418457</v>
      </c>
      <c r="F110" s="16">
        <v>0.00017197489796672016</v>
      </c>
      <c r="G110" s="16">
        <v>36.65038299560547</v>
      </c>
      <c r="H110" s="16">
        <v>41.866024017333984</v>
      </c>
      <c r="I110" s="16">
        <v>0.00937611237168312</v>
      </c>
      <c r="J110" s="16">
        <v>92.60941314697266</v>
      </c>
      <c r="K110" s="16">
        <v>49.695106506347656</v>
      </c>
      <c r="L110" s="16">
        <v>36.566307067871094</v>
      </c>
      <c r="M110" s="16">
        <v>48.52928924560547</v>
      </c>
      <c r="N110" s="16">
        <v>227.40957641601562</v>
      </c>
      <c r="O110" s="16">
        <v>0.6193280220031738</v>
      </c>
      <c r="P110" s="16">
        <v>7.268023182405159E-05</v>
      </c>
      <c r="Q110" s="16">
        <v>1.2245830297470093</v>
      </c>
      <c r="R110" s="16">
        <v>0.0693555623292923</v>
      </c>
      <c r="S110" s="16">
        <v>0.7483031153678894</v>
      </c>
      <c r="T110" s="16">
        <v>1.3664296147908317E-06</v>
      </c>
      <c r="U110" s="16">
        <v>2.661674976348877</v>
      </c>
    </row>
    <row r="111" spans="2:21" ht="12.75">
      <c r="B111" s="15">
        <v>38541</v>
      </c>
      <c r="C111" s="16">
        <v>6.979494094848633</v>
      </c>
      <c r="D111" s="16">
        <v>1.8006844520568848</v>
      </c>
      <c r="E111" s="16">
        <v>12.917595863342285</v>
      </c>
      <c r="F111" s="16">
        <v>0.000257935025729239</v>
      </c>
      <c r="G111" s="16">
        <v>38.64276885986328</v>
      </c>
      <c r="H111" s="16">
        <v>39.649593353271484</v>
      </c>
      <c r="I111" s="16">
        <v>0.013187311589717865</v>
      </c>
      <c r="J111" s="16">
        <v>89.35157775878906</v>
      </c>
      <c r="K111" s="16">
        <v>52.54918670654297</v>
      </c>
      <c r="L111" s="16">
        <v>36.79573059082031</v>
      </c>
      <c r="M111" s="16">
        <v>49.21698760986328</v>
      </c>
      <c r="N111" s="16">
        <v>227.9267120361328</v>
      </c>
      <c r="O111" s="16">
        <v>0.6547069549560547</v>
      </c>
      <c r="P111" s="16">
        <v>7.350687519647181E-05</v>
      </c>
      <c r="Q111" s="16">
        <v>1.1600003242492676</v>
      </c>
      <c r="R111" s="16">
        <v>0.07113379240036011</v>
      </c>
      <c r="S111" s="16">
        <v>0.7676628828048706</v>
      </c>
      <c r="T111" s="16">
        <v>2.131862856913358E-06</v>
      </c>
      <c r="U111" s="16">
        <v>2.653613328933716</v>
      </c>
    </row>
    <row r="112" spans="2:21" ht="12.75">
      <c r="B112" s="15">
        <v>38542</v>
      </c>
      <c r="C112" s="16">
        <v>7.137209415435791</v>
      </c>
      <c r="D112" s="16">
        <v>1.8190267086029053</v>
      </c>
      <c r="E112" s="16">
        <v>12.804500579833984</v>
      </c>
      <c r="F112" s="16">
        <v>0.00037558467010967433</v>
      </c>
      <c r="G112" s="16">
        <v>40.50898742675781</v>
      </c>
      <c r="H112" s="16">
        <v>37.72011947631836</v>
      </c>
      <c r="I112" s="16">
        <v>0.018314151093363762</v>
      </c>
      <c r="J112" s="16">
        <v>86.6737060546875</v>
      </c>
      <c r="K112" s="16">
        <v>55.28620529174805</v>
      </c>
      <c r="L112" s="16">
        <v>36.55884552001953</v>
      </c>
      <c r="M112" s="16">
        <v>50.08708190917969</v>
      </c>
      <c r="N112" s="16">
        <v>228.62420654296875</v>
      </c>
      <c r="O112" s="16">
        <v>0.6842422485351562</v>
      </c>
      <c r="P112" s="16">
        <v>7.490439020330086E-05</v>
      </c>
      <c r="Q112" s="16">
        <v>1.1037853956222534</v>
      </c>
      <c r="R112" s="16">
        <v>0.07160764187574387</v>
      </c>
      <c r="S112" s="16">
        <v>0.7881061434745789</v>
      </c>
      <c r="T112" s="16">
        <v>3.284483000243199E-06</v>
      </c>
      <c r="U112" s="16">
        <v>2.647847890853882</v>
      </c>
    </row>
    <row r="113" spans="2:21" ht="12.75">
      <c r="B113" s="15">
        <v>38543</v>
      </c>
      <c r="C113" s="16">
        <v>7.286828517913818</v>
      </c>
      <c r="D113" s="16">
        <v>1.8261570930480957</v>
      </c>
      <c r="E113" s="16">
        <v>12.499150276184082</v>
      </c>
      <c r="F113" s="16">
        <v>0.0005410892190411687</v>
      </c>
      <c r="G113" s="16">
        <v>42.204532623291016</v>
      </c>
      <c r="H113" s="16">
        <v>36.172672271728516</v>
      </c>
      <c r="I113" s="16">
        <v>0.025251813232898712</v>
      </c>
      <c r="J113" s="16">
        <v>85.03121948242188</v>
      </c>
      <c r="K113" s="16">
        <v>57.82853698730469</v>
      </c>
      <c r="L113" s="16">
        <v>35.81329345703125</v>
      </c>
      <c r="M113" s="16">
        <v>50.86204147338867</v>
      </c>
      <c r="N113" s="16">
        <v>229.5603790283203</v>
      </c>
      <c r="O113" s="16">
        <v>0.7087024450302124</v>
      </c>
      <c r="P113" s="16">
        <v>7.672696665395051E-05</v>
      </c>
      <c r="Q113" s="16">
        <v>1.0588011741638184</v>
      </c>
      <c r="R113" s="16">
        <v>0.07059390842914581</v>
      </c>
      <c r="S113" s="16">
        <v>0.80795818567276</v>
      </c>
      <c r="T113" s="16">
        <v>5.061493084212998E-06</v>
      </c>
      <c r="U113" s="16">
        <v>2.6461691856384277</v>
      </c>
    </row>
    <row r="114" spans="2:21" ht="12.75">
      <c r="B114" s="15">
        <v>38544</v>
      </c>
      <c r="C114" s="16">
        <v>7.439123153686523</v>
      </c>
      <c r="D114" s="16">
        <v>1.832932472229004</v>
      </c>
      <c r="E114" s="16">
        <v>12.096174240112305</v>
      </c>
      <c r="F114" s="16">
        <v>0.0007459044572897255</v>
      </c>
      <c r="G114" s="16">
        <v>43.76020050048828</v>
      </c>
      <c r="H114" s="16">
        <v>34.86043167114258</v>
      </c>
      <c r="I114" s="16">
        <v>0.03371305763721466</v>
      </c>
      <c r="J114" s="16">
        <v>83.30587768554688</v>
      </c>
      <c r="K114" s="16">
        <v>60.192142486572266</v>
      </c>
      <c r="L114" s="16">
        <v>34.822784423828125</v>
      </c>
      <c r="M114" s="16">
        <v>51.619346618652344</v>
      </c>
      <c r="N114" s="16">
        <v>229.97393798828125</v>
      </c>
      <c r="O114" s="16">
        <v>0.7292214035987854</v>
      </c>
      <c r="P114" s="16">
        <v>8.344816160388291E-05</v>
      </c>
      <c r="Q114" s="16">
        <v>1.0206820964813232</v>
      </c>
      <c r="R114" s="16">
        <v>0.06861630827188492</v>
      </c>
      <c r="S114" s="16">
        <v>0.8277665376663208</v>
      </c>
      <c r="T114" s="16">
        <v>7.458505933755077E-06</v>
      </c>
      <c r="U114" s="16">
        <v>2.6464123725891113</v>
      </c>
    </row>
    <row r="115" spans="2:21" ht="12.75">
      <c r="B115" s="15">
        <v>38545</v>
      </c>
      <c r="C115" s="16">
        <v>7.610709190368652</v>
      </c>
      <c r="D115" s="16">
        <v>1.8500651121139526</v>
      </c>
      <c r="E115" s="16">
        <v>11.683292388916016</v>
      </c>
      <c r="F115" s="16">
        <v>0.0009695392218418419</v>
      </c>
      <c r="G115" s="16">
        <v>45.36759948730469</v>
      </c>
      <c r="H115" s="16">
        <v>33.47686767578125</v>
      </c>
      <c r="I115" s="16">
        <v>0.04293130710721016</v>
      </c>
      <c r="J115" s="16">
        <v>80.18313598632812</v>
      </c>
      <c r="K115" s="16">
        <v>62.61699676513672</v>
      </c>
      <c r="L115" s="16">
        <v>33.833396911621094</v>
      </c>
      <c r="M115" s="16">
        <v>52.465599060058594</v>
      </c>
      <c r="N115" s="16">
        <v>229.1421661376953</v>
      </c>
      <c r="O115" s="16">
        <v>0.7489506006240845</v>
      </c>
      <c r="P115" s="16">
        <v>0.00017588699120096862</v>
      </c>
      <c r="Q115" s="16">
        <v>0.9803794622421265</v>
      </c>
      <c r="R115" s="16">
        <v>0.06627010554075241</v>
      </c>
      <c r="S115" s="16">
        <v>0.8497164845466614</v>
      </c>
      <c r="T115" s="16">
        <v>1.0010318874265067E-05</v>
      </c>
      <c r="U115" s="16">
        <v>2.6455564498901367</v>
      </c>
    </row>
    <row r="116" spans="2:21" ht="12.75">
      <c r="B116" s="15">
        <v>38546</v>
      </c>
      <c r="C116" s="16">
        <v>7.7694621086120605</v>
      </c>
      <c r="D116" s="16">
        <v>1.8658556938171387</v>
      </c>
      <c r="E116" s="16">
        <v>11.241703987121582</v>
      </c>
      <c r="F116" s="16">
        <v>0.0011741952039301395</v>
      </c>
      <c r="G116" s="16">
        <v>47.0379638671875</v>
      </c>
      <c r="H116" s="16">
        <v>32.07330322265625</v>
      </c>
      <c r="I116" s="16">
        <v>0.051547061651945114</v>
      </c>
      <c r="J116" s="16">
        <v>76.32184600830078</v>
      </c>
      <c r="K116" s="16">
        <v>65.11688232421875</v>
      </c>
      <c r="L116" s="16">
        <v>32.768898010253906</v>
      </c>
      <c r="M116" s="16">
        <v>53.125972747802734</v>
      </c>
      <c r="N116" s="16">
        <v>227.38526916503906</v>
      </c>
      <c r="O116" s="16">
        <v>0.7673091888427734</v>
      </c>
      <c r="P116" s="16">
        <v>0.0006998837925493717</v>
      </c>
      <c r="Q116" s="16">
        <v>0.939490556716919</v>
      </c>
      <c r="R116" s="16">
        <v>0.0635358989238739</v>
      </c>
      <c r="S116" s="16">
        <v>0.8725422620773315</v>
      </c>
      <c r="T116" s="16">
        <v>1.2269645594642498E-05</v>
      </c>
      <c r="U116" s="16">
        <v>2.6436541080474854</v>
      </c>
    </row>
    <row r="117" spans="2:21" ht="12.75">
      <c r="B117" s="15">
        <v>38547</v>
      </c>
      <c r="C117" s="16">
        <v>7.877152919769287</v>
      </c>
      <c r="D117" s="16">
        <v>1.8672840595245361</v>
      </c>
      <c r="E117" s="16">
        <v>10.788708686828613</v>
      </c>
      <c r="F117" s="16">
        <v>0.0013293621595948935</v>
      </c>
      <c r="G117" s="16">
        <v>48.62428283691406</v>
      </c>
      <c r="H117" s="16">
        <v>30.830650329589844</v>
      </c>
      <c r="I117" s="16">
        <v>0.0581686906516552</v>
      </c>
      <c r="J117" s="16">
        <v>72.83840942382812</v>
      </c>
      <c r="K117" s="16">
        <v>67.5009765625</v>
      </c>
      <c r="L117" s="16">
        <v>31.639978408813477</v>
      </c>
      <c r="M117" s="16">
        <v>53.375057220458984</v>
      </c>
      <c r="N117" s="16">
        <v>225.41268920898438</v>
      </c>
      <c r="O117" s="16">
        <v>0.7819399237632751</v>
      </c>
      <c r="P117" s="16">
        <v>0.0020852393936365843</v>
      </c>
      <c r="Q117" s="16">
        <v>0.9033200144767761</v>
      </c>
      <c r="R117" s="16">
        <v>0.06056908518075943</v>
      </c>
      <c r="S117" s="16">
        <v>0.8900027275085449</v>
      </c>
      <c r="T117" s="16">
        <v>1.3571085219155066E-05</v>
      </c>
      <c r="U117" s="16">
        <v>2.6379945278167725</v>
      </c>
    </row>
    <row r="118" spans="2:21" ht="12.75">
      <c r="B118" s="15">
        <v>38548</v>
      </c>
      <c r="C118" s="16">
        <v>7.937187671661377</v>
      </c>
      <c r="D118" s="16">
        <v>1.8440850973129272</v>
      </c>
      <c r="E118" s="16">
        <v>10.348199844360352</v>
      </c>
      <c r="F118" s="16">
        <v>0.0014404524117708206</v>
      </c>
      <c r="G118" s="16">
        <v>50.26815414428711</v>
      </c>
      <c r="H118" s="16">
        <v>29.590190887451172</v>
      </c>
      <c r="I118" s="16">
        <v>0.0632583275437355</v>
      </c>
      <c r="J118" s="16">
        <v>69.80033874511719</v>
      </c>
      <c r="K118" s="16">
        <v>69.99433135986328</v>
      </c>
      <c r="L118" s="16">
        <v>30.480716705322266</v>
      </c>
      <c r="M118" s="16">
        <v>53.22324752807617</v>
      </c>
      <c r="N118" s="16">
        <v>223.56198120117188</v>
      </c>
      <c r="O118" s="16">
        <v>0.7947137951850891</v>
      </c>
      <c r="P118" s="16">
        <v>0.004523685202002525</v>
      </c>
      <c r="Q118" s="16">
        <v>0.8671895265579224</v>
      </c>
      <c r="R118" s="16">
        <v>0.05782713368535042</v>
      </c>
      <c r="S118" s="16">
        <v>0.9016328454017639</v>
      </c>
      <c r="T118" s="16">
        <v>1.430276552127907E-05</v>
      </c>
      <c r="U118" s="16">
        <v>2.625959873199463</v>
      </c>
    </row>
    <row r="119" spans="2:21" ht="12.75">
      <c r="B119" s="15">
        <v>38549</v>
      </c>
      <c r="C119" s="16">
        <v>7.979976654052734</v>
      </c>
      <c r="D119" s="16">
        <v>1.8004698753356934</v>
      </c>
      <c r="E119" s="16">
        <v>9.958414077758789</v>
      </c>
      <c r="F119" s="16">
        <v>0.0015153163112699986</v>
      </c>
      <c r="G119" s="16">
        <v>51.89589309692383</v>
      </c>
      <c r="H119" s="16">
        <v>28.352893829345703</v>
      </c>
      <c r="I119" s="16">
        <v>0.06733410805463791</v>
      </c>
      <c r="J119" s="16">
        <v>67.37361145019531</v>
      </c>
      <c r="K119" s="16">
        <v>72.46092224121094</v>
      </c>
      <c r="L119" s="16">
        <v>29.397218704223633</v>
      </c>
      <c r="M119" s="16">
        <v>52.9083366394043</v>
      </c>
      <c r="N119" s="16">
        <v>222.20755004882812</v>
      </c>
      <c r="O119" s="16">
        <v>0.812134861946106</v>
      </c>
      <c r="P119" s="16">
        <v>0.007389121688902378</v>
      </c>
      <c r="Q119" s="16">
        <v>0.8311874270439148</v>
      </c>
      <c r="R119" s="16">
        <v>0.05578867718577385</v>
      </c>
      <c r="S119" s="16">
        <v>0.9112995862960815</v>
      </c>
      <c r="T119" s="16">
        <v>1.4599881978938356E-05</v>
      </c>
      <c r="U119" s="16">
        <v>2.617873430252075</v>
      </c>
    </row>
    <row r="120" spans="2:21" ht="12.75">
      <c r="B120" s="15">
        <v>38550</v>
      </c>
      <c r="C120" s="16">
        <v>8.054451942443848</v>
      </c>
      <c r="D120" s="16">
        <v>1.7375192642211914</v>
      </c>
      <c r="E120" s="16">
        <v>9.712301254272461</v>
      </c>
      <c r="F120" s="16">
        <v>0.0015822381246834993</v>
      </c>
      <c r="G120" s="16">
        <v>53.522823333740234</v>
      </c>
      <c r="H120" s="16">
        <v>26.960538864135742</v>
      </c>
      <c r="I120" s="16">
        <v>0.07163660228252411</v>
      </c>
      <c r="J120" s="16">
        <v>64.77302551269531</v>
      </c>
      <c r="K120" s="16">
        <v>74.85521697998047</v>
      </c>
      <c r="L120" s="16">
        <v>28.62456512451172</v>
      </c>
      <c r="M120" s="16">
        <v>52.85301971435547</v>
      </c>
      <c r="N120" s="16">
        <v>221.1776123046875</v>
      </c>
      <c r="O120" s="16">
        <v>0.8486413359642029</v>
      </c>
      <c r="P120" s="16">
        <v>0.01023086067289114</v>
      </c>
      <c r="Q120" s="16">
        <v>0.7905454039573669</v>
      </c>
      <c r="R120" s="16">
        <v>0.05384238064289093</v>
      </c>
      <c r="S120" s="16">
        <v>0.9224687218666077</v>
      </c>
      <c r="T120" s="16">
        <v>1.5028491361590568E-05</v>
      </c>
      <c r="U120" s="16">
        <v>2.625802516937256</v>
      </c>
    </row>
    <row r="121" spans="2:21" ht="12.75">
      <c r="B121" s="15">
        <v>38551</v>
      </c>
      <c r="C121" s="16">
        <v>8.13149642944336</v>
      </c>
      <c r="D121" s="16">
        <v>1.6737916469573975</v>
      </c>
      <c r="E121" s="16">
        <v>9.563079833984375</v>
      </c>
      <c r="F121" s="16">
        <v>0.0016929521225392818</v>
      </c>
      <c r="G121" s="16">
        <v>55.274452209472656</v>
      </c>
      <c r="H121" s="16">
        <v>25.344934463500977</v>
      </c>
      <c r="I121" s="16">
        <v>0.07827719300985336</v>
      </c>
      <c r="J121" s="16">
        <v>61.614131927490234</v>
      </c>
      <c r="K121" s="16">
        <v>77.33379364013672</v>
      </c>
      <c r="L121" s="16">
        <v>28.092193603515625</v>
      </c>
      <c r="M121" s="16">
        <v>52.89924621582031</v>
      </c>
      <c r="N121" s="16">
        <v>220.0177764892578</v>
      </c>
      <c r="O121" s="16">
        <v>0.8798766732215881</v>
      </c>
      <c r="P121" s="16">
        <v>0.012921452522277832</v>
      </c>
      <c r="Q121" s="16">
        <v>0.7432612180709839</v>
      </c>
      <c r="R121" s="16">
        <v>0.052503909915685654</v>
      </c>
      <c r="S121" s="16">
        <v>0.9324135780334473</v>
      </c>
      <c r="T121" s="16">
        <v>1.6091375073301606E-05</v>
      </c>
      <c r="U121" s="16">
        <v>2.621053457260132</v>
      </c>
    </row>
    <row r="122" spans="2:21" ht="12.75">
      <c r="B122" s="15">
        <v>38552</v>
      </c>
      <c r="C122" s="16">
        <v>8.198688507080078</v>
      </c>
      <c r="D122" s="16">
        <v>1.6275194883346558</v>
      </c>
      <c r="E122" s="16">
        <v>9.38613224029541</v>
      </c>
      <c r="F122" s="16">
        <v>0.001901905401609838</v>
      </c>
      <c r="G122" s="16">
        <v>57.0650749206543</v>
      </c>
      <c r="H122" s="16">
        <v>23.71038818359375</v>
      </c>
      <c r="I122" s="16">
        <v>0.09072461724281311</v>
      </c>
      <c r="J122" s="16">
        <v>58.4176025390625</v>
      </c>
      <c r="K122" s="16">
        <v>79.81209564208984</v>
      </c>
      <c r="L122" s="16">
        <v>27.534141540527344</v>
      </c>
      <c r="M122" s="16">
        <v>53.057186126708984</v>
      </c>
      <c r="N122" s="16">
        <v>218.91180419921875</v>
      </c>
      <c r="O122" s="16">
        <v>0.899469256401062</v>
      </c>
      <c r="P122" s="16">
        <v>0.015599079430103302</v>
      </c>
      <c r="Q122" s="16">
        <v>0.695365846157074</v>
      </c>
      <c r="R122" s="16">
        <v>0.051581356674432755</v>
      </c>
      <c r="S122" s="16">
        <v>0.9395847916603088</v>
      </c>
      <c r="T122" s="16">
        <v>1.8680799257708713E-05</v>
      </c>
      <c r="U122" s="16">
        <v>2.601680040359497</v>
      </c>
    </row>
    <row r="123" spans="2:21" ht="12.75">
      <c r="B123" s="15">
        <v>38553</v>
      </c>
      <c r="C123" s="16">
        <v>8.27481746673584</v>
      </c>
      <c r="D123" s="16">
        <v>1.5882214307785034</v>
      </c>
      <c r="E123" s="16">
        <v>9.135890007019043</v>
      </c>
      <c r="F123" s="16">
        <v>0.0023215063847601414</v>
      </c>
      <c r="G123" s="16">
        <v>58.768768310546875</v>
      </c>
      <c r="H123" s="16">
        <v>22.219911575317383</v>
      </c>
      <c r="I123" s="16">
        <v>0.11580049991607666</v>
      </c>
      <c r="J123" s="16">
        <v>55.68107604980469</v>
      </c>
      <c r="K123" s="16">
        <v>82.1631851196289</v>
      </c>
      <c r="L123" s="16">
        <v>26.810285568237305</v>
      </c>
      <c r="M123" s="16">
        <v>53.450950622558594</v>
      </c>
      <c r="N123" s="16">
        <v>218.22132873535156</v>
      </c>
      <c r="O123" s="16">
        <v>0.9137622714042664</v>
      </c>
      <c r="P123" s="16">
        <v>0.018367046490311623</v>
      </c>
      <c r="Q123" s="16">
        <v>0.6516631245613098</v>
      </c>
      <c r="R123" s="16">
        <v>0.050364900380373</v>
      </c>
      <c r="S123" s="16">
        <v>0.9466574192047119</v>
      </c>
      <c r="T123" s="16">
        <v>2.442804725433234E-05</v>
      </c>
      <c r="U123" s="16">
        <v>2.580899238586426</v>
      </c>
    </row>
    <row r="124" spans="2:21" ht="12.75">
      <c r="B124" s="15">
        <v>38554</v>
      </c>
      <c r="C124" s="16">
        <v>8.362300872802734</v>
      </c>
      <c r="D124" s="16">
        <v>1.548832893371582</v>
      </c>
      <c r="E124" s="16">
        <v>8.820113182067871</v>
      </c>
      <c r="F124" s="16">
        <v>0.003098683664575219</v>
      </c>
      <c r="G124" s="16">
        <v>60.36318588256836</v>
      </c>
      <c r="H124" s="16">
        <v>20.892614364624023</v>
      </c>
      <c r="I124" s="16">
        <v>0.16351820528507233</v>
      </c>
      <c r="J124" s="16">
        <v>53.536956787109375</v>
      </c>
      <c r="K124" s="16">
        <v>84.35269927978516</v>
      </c>
      <c r="L124" s="16">
        <v>25.9223690032959</v>
      </c>
      <c r="M124" s="16">
        <v>54.04019546508789</v>
      </c>
      <c r="N124" s="16">
        <v>218.01577758789062</v>
      </c>
      <c r="O124" s="16">
        <v>0.9267216324806213</v>
      </c>
      <c r="P124" s="16">
        <v>0.021072156727313995</v>
      </c>
      <c r="Q124" s="16">
        <v>0.612708568572998</v>
      </c>
      <c r="R124" s="16">
        <v>0.04859031364321709</v>
      </c>
      <c r="S124" s="16">
        <v>0.9546288251876831</v>
      </c>
      <c r="T124" s="16">
        <v>3.6286652175476775E-05</v>
      </c>
      <c r="U124" s="16">
        <v>2.5638251304626465</v>
      </c>
    </row>
    <row r="125" spans="2:21" ht="12.75">
      <c r="B125" s="15">
        <v>38555</v>
      </c>
      <c r="C125" s="16">
        <v>8.443230628967285</v>
      </c>
      <c r="D125" s="16">
        <v>1.5271755456924438</v>
      </c>
      <c r="E125" s="16">
        <v>8.4720458984375</v>
      </c>
      <c r="F125" s="16">
        <v>0.004411428235471249</v>
      </c>
      <c r="G125" s="16">
        <v>61.79267883300781</v>
      </c>
      <c r="H125" s="16">
        <v>19.75078773498535</v>
      </c>
      <c r="I125" s="16">
        <v>0.24712234735488892</v>
      </c>
      <c r="J125" s="16">
        <v>52.1103630065918</v>
      </c>
      <c r="K125" s="16">
        <v>86.27043151855469</v>
      </c>
      <c r="L125" s="16">
        <v>24.998058319091797</v>
      </c>
      <c r="M125" s="16">
        <v>54.615516662597656</v>
      </c>
      <c r="N125" s="16">
        <v>218.2415008544922</v>
      </c>
      <c r="O125" s="16">
        <v>0.9376108050346375</v>
      </c>
      <c r="P125" s="16">
        <v>0.023480750620365143</v>
      </c>
      <c r="Q125" s="16">
        <v>0.5791918635368347</v>
      </c>
      <c r="R125" s="16">
        <v>0.04649209603667259</v>
      </c>
      <c r="S125" s="16">
        <v>0.9628085494041443</v>
      </c>
      <c r="T125" s="16">
        <v>5.746740862377919E-05</v>
      </c>
      <c r="U125" s="16">
        <v>2.5497167110443115</v>
      </c>
    </row>
    <row r="126" spans="2:21" ht="12.75">
      <c r="B126" s="15">
        <v>38556</v>
      </c>
      <c r="C126" s="16">
        <v>8.510834693908691</v>
      </c>
      <c r="D126" s="16">
        <v>1.526221513748169</v>
      </c>
      <c r="E126" s="16">
        <v>8.111248016357422</v>
      </c>
      <c r="F126" s="16">
        <v>0.006459390744566917</v>
      </c>
      <c r="G126" s="16">
        <v>63.10055160522461</v>
      </c>
      <c r="H126" s="16">
        <v>18.73515510559082</v>
      </c>
      <c r="I126" s="16">
        <v>0.38208991289138794</v>
      </c>
      <c r="J126" s="16">
        <v>51.251129150390625</v>
      </c>
      <c r="K126" s="16">
        <v>87.95237731933594</v>
      </c>
      <c r="L126" s="16">
        <v>24.09366798400879</v>
      </c>
      <c r="M126" s="16">
        <v>55.09379577636719</v>
      </c>
      <c r="N126" s="16">
        <v>218.77308654785156</v>
      </c>
      <c r="O126" s="16">
        <v>0.9455642104148865</v>
      </c>
      <c r="P126" s="16">
        <v>0.025475583970546722</v>
      </c>
      <c r="Q126" s="16">
        <v>0.5493903160095215</v>
      </c>
      <c r="R126" s="16">
        <v>0.04422701150178909</v>
      </c>
      <c r="S126" s="16">
        <v>0.9708258509635925</v>
      </c>
      <c r="T126" s="16">
        <v>9.145412332145497E-05</v>
      </c>
      <c r="U126" s="16">
        <v>2.5356552600860596</v>
      </c>
    </row>
    <row r="127" spans="2:21" ht="12.75">
      <c r="B127" s="15">
        <v>38557</v>
      </c>
      <c r="C127" s="16">
        <v>8.548588752746582</v>
      </c>
      <c r="D127" s="16">
        <v>1.5412824153900146</v>
      </c>
      <c r="E127" s="16">
        <v>7.762605667114258</v>
      </c>
      <c r="F127" s="16">
        <v>0.009331375360488892</v>
      </c>
      <c r="G127" s="16">
        <v>64.28756713867188</v>
      </c>
      <c r="H127" s="16">
        <v>17.841096878051758</v>
      </c>
      <c r="I127" s="16">
        <v>0.5786324739456177</v>
      </c>
      <c r="J127" s="16">
        <v>50.86210250854492</v>
      </c>
      <c r="K127" s="16">
        <v>89.40105438232422</v>
      </c>
      <c r="L127" s="16">
        <v>23.259716033935547</v>
      </c>
      <c r="M127" s="16">
        <v>55.3369140625</v>
      </c>
      <c r="N127" s="16">
        <v>219.43841552734375</v>
      </c>
      <c r="O127" s="16">
        <v>0.9501490592956543</v>
      </c>
      <c r="P127" s="16">
        <v>0.026907796040177345</v>
      </c>
      <c r="Q127" s="16">
        <v>0.5231850147247314</v>
      </c>
      <c r="R127" s="16">
        <v>0.04197610542178154</v>
      </c>
      <c r="S127" s="16">
        <v>0.97674560546875</v>
      </c>
      <c r="T127" s="16">
        <v>0.00014066998846828938</v>
      </c>
      <c r="U127" s="16">
        <v>2.519193649291992</v>
      </c>
    </row>
    <row r="128" spans="2:21" ht="12.75">
      <c r="B128" s="15">
        <v>38558</v>
      </c>
      <c r="C128" s="16">
        <v>8.560341835021973</v>
      </c>
      <c r="D128" s="16">
        <v>1.566719651222229</v>
      </c>
      <c r="E128" s="16">
        <v>7.473748207092285</v>
      </c>
      <c r="F128" s="16">
        <v>0.012806319631636143</v>
      </c>
      <c r="G128" s="16">
        <v>65.26264190673828</v>
      </c>
      <c r="H128" s="16">
        <v>17.114160537719727</v>
      </c>
      <c r="I128" s="16">
        <v>0.8268963098526001</v>
      </c>
      <c r="J128" s="16">
        <v>50.90959548950195</v>
      </c>
      <c r="K128" s="16">
        <v>90.50157165527344</v>
      </c>
      <c r="L128" s="16">
        <v>22.60117530822754</v>
      </c>
      <c r="M128" s="16">
        <v>55.3037109375</v>
      </c>
      <c r="N128" s="16">
        <v>220.14291381835938</v>
      </c>
      <c r="O128" s="16">
        <v>0.9512465000152588</v>
      </c>
      <c r="P128" s="16">
        <v>0.027581704780459404</v>
      </c>
      <c r="Q128" s="16">
        <v>0.5019228458404541</v>
      </c>
      <c r="R128" s="16">
        <v>0.039994221180677414</v>
      </c>
      <c r="S128" s="16">
        <v>0.9808087348937988</v>
      </c>
      <c r="T128" s="16">
        <v>0.00020235612464603037</v>
      </c>
      <c r="U128" s="16">
        <v>2.5018582344055176</v>
      </c>
    </row>
    <row r="129" spans="2:21" ht="12.75">
      <c r="B129" s="15">
        <v>38559</v>
      </c>
      <c r="C129" s="16">
        <v>8.59182071685791</v>
      </c>
      <c r="D129" s="16">
        <v>1.5887131690979004</v>
      </c>
      <c r="E129" s="16">
        <v>7.261157512664795</v>
      </c>
      <c r="F129" s="16">
        <v>0.016496816650032997</v>
      </c>
      <c r="G129" s="16">
        <v>66.01412200927734</v>
      </c>
      <c r="H129" s="16">
        <v>16.518041610717773</v>
      </c>
      <c r="I129" s="16">
        <v>1.1049420833587646</v>
      </c>
      <c r="J129" s="16">
        <v>51.20054626464844</v>
      </c>
      <c r="K129" s="16">
        <v>91.24729919433594</v>
      </c>
      <c r="L129" s="16">
        <v>22.12469482421875</v>
      </c>
      <c r="M129" s="16">
        <v>55.3979606628418</v>
      </c>
      <c r="N129" s="16">
        <v>221.075439453125</v>
      </c>
      <c r="O129" s="16">
        <v>0.9490031599998474</v>
      </c>
      <c r="P129" s="16">
        <v>0.02753322944045067</v>
      </c>
      <c r="Q129" s="16">
        <v>0.4845045804977417</v>
      </c>
      <c r="R129" s="16">
        <v>0.03829663246870041</v>
      </c>
      <c r="S129" s="16">
        <v>0.9850031137466431</v>
      </c>
      <c r="T129" s="16">
        <v>0.0002681888290680945</v>
      </c>
      <c r="U129" s="16">
        <v>2.484722375869751</v>
      </c>
    </row>
    <row r="130" spans="2:21" ht="12.75">
      <c r="B130" s="15">
        <v>38560</v>
      </c>
      <c r="C130" s="16">
        <v>8.627764701843262</v>
      </c>
      <c r="D130" s="16">
        <v>1.615262746810913</v>
      </c>
      <c r="E130" s="16">
        <v>7.0918378829956055</v>
      </c>
      <c r="F130" s="16">
        <v>0.020410815253853798</v>
      </c>
      <c r="G130" s="16">
        <v>66.56898498535156</v>
      </c>
      <c r="H130" s="16">
        <v>16.066011428833008</v>
      </c>
      <c r="I130" s="16">
        <v>1.4198229312896729</v>
      </c>
      <c r="J130" s="16">
        <v>52.014892578125</v>
      </c>
      <c r="K130" s="16">
        <v>91.69395446777344</v>
      </c>
      <c r="L130" s="16">
        <v>21.76777458190918</v>
      </c>
      <c r="M130" s="16">
        <v>55.518218994140625</v>
      </c>
      <c r="N130" s="16">
        <v>222.41473388671875</v>
      </c>
      <c r="O130" s="16">
        <v>0.9429917335510254</v>
      </c>
      <c r="P130" s="16">
        <v>0.026963654905557632</v>
      </c>
      <c r="Q130" s="16">
        <v>0.4713346064090729</v>
      </c>
      <c r="R130" s="16">
        <v>0.03684328496456146</v>
      </c>
      <c r="S130" s="16">
        <v>0.9911449551582336</v>
      </c>
      <c r="T130" s="16">
        <v>0.00033661542693153024</v>
      </c>
      <c r="U130" s="16">
        <v>2.469740152359009</v>
      </c>
    </row>
    <row r="131" spans="2:21" ht="12.75">
      <c r="B131" s="15">
        <v>38561</v>
      </c>
      <c r="C131" s="16">
        <v>8.636812210083008</v>
      </c>
      <c r="D131" s="16">
        <v>1.628939151763916</v>
      </c>
      <c r="E131" s="16">
        <v>6.9662370681762695</v>
      </c>
      <c r="F131" s="16">
        <v>0.024818776175379753</v>
      </c>
      <c r="G131" s="16">
        <v>67.10298919677734</v>
      </c>
      <c r="H131" s="16">
        <v>15.630335807800293</v>
      </c>
      <c r="I131" s="16">
        <v>1.8021588325500488</v>
      </c>
      <c r="J131" s="16">
        <v>52.82444763183594</v>
      </c>
      <c r="K131" s="16">
        <v>92.12237548828125</v>
      </c>
      <c r="L131" s="16">
        <v>21.487960815429688</v>
      </c>
      <c r="M131" s="16">
        <v>55.42887496948242</v>
      </c>
      <c r="N131" s="16">
        <v>223.6658477783203</v>
      </c>
      <c r="O131" s="16">
        <v>0.9365328550338745</v>
      </c>
      <c r="P131" s="16">
        <v>0.026090111583471298</v>
      </c>
      <c r="Q131" s="16">
        <v>0.4586600959300995</v>
      </c>
      <c r="R131" s="16">
        <v>0.035636380314826965</v>
      </c>
      <c r="S131" s="16">
        <v>0.9966985583305359</v>
      </c>
      <c r="T131" s="16">
        <v>0.00041729307849891484</v>
      </c>
      <c r="U131" s="16">
        <v>2.454165458679199</v>
      </c>
    </row>
    <row r="132" spans="2:21" ht="12.75">
      <c r="B132" s="15">
        <v>38562</v>
      </c>
      <c r="C132" s="16">
        <v>8.625800132751465</v>
      </c>
      <c r="D132" s="16">
        <v>1.616286039352417</v>
      </c>
      <c r="E132" s="16">
        <v>6.887823104858398</v>
      </c>
      <c r="F132" s="16">
        <v>0.029545221477746964</v>
      </c>
      <c r="G132" s="16">
        <v>67.6888656616211</v>
      </c>
      <c r="H132" s="16">
        <v>15.141683578491211</v>
      </c>
      <c r="I132" s="16">
        <v>2.240718126296997</v>
      </c>
      <c r="J132" s="16">
        <v>52.99185562133789</v>
      </c>
      <c r="K132" s="16">
        <v>92.67184448242188</v>
      </c>
      <c r="L132" s="16">
        <v>21.26028823852539</v>
      </c>
      <c r="M132" s="16">
        <v>55.21427536010742</v>
      </c>
      <c r="N132" s="16">
        <v>224.3790283203125</v>
      </c>
      <c r="O132" s="16">
        <v>0.9317736625671387</v>
      </c>
      <c r="P132" s="16">
        <v>0.025166001170873642</v>
      </c>
      <c r="Q132" s="16">
        <v>0.4444168210029602</v>
      </c>
      <c r="R132" s="16">
        <v>0.03466539829969406</v>
      </c>
      <c r="S132" s="16">
        <v>0.9991039037704468</v>
      </c>
      <c r="T132" s="16">
        <v>0.0005089375772513449</v>
      </c>
      <c r="U132" s="16">
        <v>2.435765504837036</v>
      </c>
    </row>
    <row r="133" spans="2:21" ht="12.75">
      <c r="B133" s="15">
        <v>38563</v>
      </c>
      <c r="C133" s="16">
        <v>8.652750968933105</v>
      </c>
      <c r="D133" s="16">
        <v>1.5985568761825562</v>
      </c>
      <c r="E133" s="16">
        <v>6.8772101402282715</v>
      </c>
      <c r="F133" s="16">
        <v>0.034052763134241104</v>
      </c>
      <c r="G133" s="16">
        <v>68.14774322509766</v>
      </c>
      <c r="H133" s="16">
        <v>14.67955207824707</v>
      </c>
      <c r="I133" s="16">
        <v>2.688868761062622</v>
      </c>
      <c r="J133" s="16">
        <v>52.72066116333008</v>
      </c>
      <c r="K133" s="16">
        <v>93.1219711303711</v>
      </c>
      <c r="L133" s="16">
        <v>21.189441680908203</v>
      </c>
      <c r="M133" s="16">
        <v>55.266510009765625</v>
      </c>
      <c r="N133" s="16">
        <v>224.98748779296875</v>
      </c>
      <c r="O133" s="16">
        <v>0.9260309338569641</v>
      </c>
      <c r="P133" s="16">
        <v>0.024137264117598534</v>
      </c>
      <c r="Q133" s="16">
        <v>0.4309435486793518</v>
      </c>
      <c r="R133" s="16">
        <v>0.03410797938704491</v>
      </c>
      <c r="S133" s="16">
        <v>1.0026450157165527</v>
      </c>
      <c r="T133" s="16">
        <v>0.0005939726252108812</v>
      </c>
      <c r="U133" s="16">
        <v>2.4186031818389893</v>
      </c>
    </row>
    <row r="134" spans="2:21" ht="12.75">
      <c r="B134" s="15">
        <v>38564</v>
      </c>
      <c r="C134" s="16">
        <v>8.680206298828125</v>
      </c>
      <c r="D134" s="16">
        <v>1.579261302947998</v>
      </c>
      <c r="E134" s="16">
        <v>6.895082473754883</v>
      </c>
      <c r="F134" s="16">
        <v>0.03894136846065521</v>
      </c>
      <c r="G134" s="16">
        <v>68.60869598388672</v>
      </c>
      <c r="H134" s="16">
        <v>14.187540054321289</v>
      </c>
      <c r="I134" s="16">
        <v>3.202090263366699</v>
      </c>
      <c r="J134" s="16">
        <v>52.15591049194336</v>
      </c>
      <c r="K134" s="16">
        <v>93.6565170288086</v>
      </c>
      <c r="L134" s="16">
        <v>21.185897827148438</v>
      </c>
      <c r="M134" s="16">
        <v>55.3243522644043</v>
      </c>
      <c r="N134" s="16">
        <v>225.5247802734375</v>
      </c>
      <c r="O134" s="16">
        <v>0.9215285778045654</v>
      </c>
      <c r="P134" s="16">
        <v>0.022980423644185066</v>
      </c>
      <c r="Q134" s="16">
        <v>0.41657957434654236</v>
      </c>
      <c r="R134" s="16">
        <v>0.033757783472537994</v>
      </c>
      <c r="S134" s="16">
        <v>1.0073491334915161</v>
      </c>
      <c r="T134" s="16">
        <v>0.0006852210499346256</v>
      </c>
      <c r="U134" s="16">
        <v>2.4030396938323975</v>
      </c>
    </row>
    <row r="135" spans="2:21" ht="12.75">
      <c r="B135" s="15">
        <v>38565</v>
      </c>
      <c r="C135" s="16">
        <v>8.68445110321045</v>
      </c>
      <c r="D135" s="16">
        <v>1.5655401945114136</v>
      </c>
      <c r="E135" s="16">
        <v>6.891086101531982</v>
      </c>
      <c r="F135" s="16">
        <v>0.043937865644693375</v>
      </c>
      <c r="G135" s="16">
        <v>69.03240966796875</v>
      </c>
      <c r="H135" s="16">
        <v>13.772226333618164</v>
      </c>
      <c r="I135" s="16">
        <v>3.743661403656006</v>
      </c>
      <c r="J135" s="16">
        <v>51.787193298339844</v>
      </c>
      <c r="K135" s="16">
        <v>94.22052764892578</v>
      </c>
      <c r="L135" s="16">
        <v>21.14162826538086</v>
      </c>
      <c r="M135" s="16">
        <v>55.30649185180664</v>
      </c>
      <c r="N135" s="16">
        <v>226.1995849609375</v>
      </c>
      <c r="O135" s="16">
        <v>0.919847846031189</v>
      </c>
      <c r="P135" s="16">
        <v>0.02194875478744507</v>
      </c>
      <c r="Q135" s="16">
        <v>0.40443333983421326</v>
      </c>
      <c r="R135" s="16">
        <v>0.03346281498670578</v>
      </c>
      <c r="S135" s="16">
        <v>1.0091781616210938</v>
      </c>
      <c r="T135" s="16">
        <v>0.0007790301460772753</v>
      </c>
      <c r="U135" s="16">
        <v>2.3898067474365234</v>
      </c>
    </row>
    <row r="136" spans="2:21" ht="12.75">
      <c r="B136" s="15">
        <v>38566</v>
      </c>
      <c r="C136" s="16">
        <v>8.650943756103516</v>
      </c>
      <c r="D136" s="16">
        <v>1.5557224750518799</v>
      </c>
      <c r="E136" s="16">
        <v>6.867193698883057</v>
      </c>
      <c r="F136" s="16">
        <v>0.04898036643862724</v>
      </c>
      <c r="G136" s="16">
        <v>69.38179779052734</v>
      </c>
      <c r="H136" s="16">
        <v>13.485033988952637</v>
      </c>
      <c r="I136" s="16">
        <v>4.305891036987305</v>
      </c>
      <c r="J136" s="16">
        <v>51.89225387573242</v>
      </c>
      <c r="K136" s="16">
        <v>94.72579193115234</v>
      </c>
      <c r="L136" s="16">
        <v>21.057361602783203</v>
      </c>
      <c r="M136" s="16">
        <v>55.0479850769043</v>
      </c>
      <c r="N136" s="16">
        <v>227.02935791015625</v>
      </c>
      <c r="O136" s="16">
        <v>0.9199475646018982</v>
      </c>
      <c r="P136" s="16">
        <v>0.021054603159427643</v>
      </c>
      <c r="Q136" s="16">
        <v>0.3960203528404236</v>
      </c>
      <c r="R136" s="16">
        <v>0.03320347145199776</v>
      </c>
      <c r="S136" s="16">
        <v>1.0051440000534058</v>
      </c>
      <c r="T136" s="16">
        <v>0.0008731339476071298</v>
      </c>
      <c r="U136" s="16">
        <v>2.3764071464538574</v>
      </c>
    </row>
    <row r="137" spans="2:21" ht="12.75">
      <c r="B137" s="15">
        <v>38567</v>
      </c>
      <c r="C137" s="16">
        <v>8.522235870361328</v>
      </c>
      <c r="D137" s="16">
        <v>1.5502711534500122</v>
      </c>
      <c r="E137" s="16">
        <v>6.775146484375</v>
      </c>
      <c r="F137" s="16">
        <v>0.05673947557806969</v>
      </c>
      <c r="G137" s="16">
        <v>69.84307861328125</v>
      </c>
      <c r="H137" s="16">
        <v>13.24222469329834</v>
      </c>
      <c r="I137" s="16">
        <v>5.182200908660889</v>
      </c>
      <c r="J137" s="16">
        <v>52.543846130371094</v>
      </c>
      <c r="K137" s="16">
        <v>95.44001007080078</v>
      </c>
      <c r="L137" s="16">
        <v>20.813621520996094</v>
      </c>
      <c r="M137" s="16">
        <v>53.9800910949707</v>
      </c>
      <c r="N137" s="16">
        <v>227.9598388671875</v>
      </c>
      <c r="O137" s="16">
        <v>0.921940267086029</v>
      </c>
      <c r="P137" s="16">
        <v>0.019937418401241302</v>
      </c>
      <c r="Q137" s="16">
        <v>0.3889114260673523</v>
      </c>
      <c r="R137" s="16">
        <v>0.032737042754888535</v>
      </c>
      <c r="S137" s="16">
        <v>0.9936822652816772</v>
      </c>
      <c r="T137" s="16">
        <v>0.0010172484908252954</v>
      </c>
      <c r="U137" s="16">
        <v>2.3584117889404297</v>
      </c>
    </row>
    <row r="138" spans="2:21" ht="12.75">
      <c r="B138" s="15">
        <v>38568</v>
      </c>
      <c r="C138" s="16">
        <v>8.422061920166016</v>
      </c>
      <c r="D138" s="16">
        <v>1.581410527229309</v>
      </c>
      <c r="E138" s="16">
        <v>6.619013786315918</v>
      </c>
      <c r="F138" s="16">
        <v>0.06462142616510391</v>
      </c>
      <c r="G138" s="16">
        <v>70.06172943115234</v>
      </c>
      <c r="H138" s="16">
        <v>13.240826606750488</v>
      </c>
      <c r="I138" s="16">
        <v>6.094151496887207</v>
      </c>
      <c r="J138" s="16">
        <v>53.95386505126953</v>
      </c>
      <c r="K138" s="16">
        <v>95.86853790283203</v>
      </c>
      <c r="L138" s="16">
        <v>20.501134872436523</v>
      </c>
      <c r="M138" s="16">
        <v>53.24069595336914</v>
      </c>
      <c r="N138" s="16">
        <v>229.658447265625</v>
      </c>
      <c r="O138" s="16">
        <v>0.9227556586265564</v>
      </c>
      <c r="P138" s="16">
        <v>0.018932294100522995</v>
      </c>
      <c r="Q138" s="16">
        <v>0.3888903558254242</v>
      </c>
      <c r="R138" s="16">
        <v>0.0322534404695034</v>
      </c>
      <c r="S138" s="16">
        <v>0.9803479909896851</v>
      </c>
      <c r="T138" s="16">
        <v>0.0011698721209540963</v>
      </c>
      <c r="U138" s="16">
        <v>2.344545602798462</v>
      </c>
    </row>
    <row r="139" spans="2:21" ht="12.75">
      <c r="B139" s="15">
        <v>38569</v>
      </c>
      <c r="C139" s="16">
        <v>8.345489501953125</v>
      </c>
      <c r="D139" s="16">
        <v>1.6058763265609741</v>
      </c>
      <c r="E139" s="16">
        <v>6.491027355194092</v>
      </c>
      <c r="F139" s="16">
        <v>0.07241067290306091</v>
      </c>
      <c r="G139" s="16">
        <v>70.33956146240234</v>
      </c>
      <c r="H139" s="16">
        <v>13.135266304016113</v>
      </c>
      <c r="I139" s="16">
        <v>7.017350673675537</v>
      </c>
      <c r="J139" s="16">
        <v>54.67147445678711</v>
      </c>
      <c r="K139" s="16">
        <v>96.41268157958984</v>
      </c>
      <c r="L139" s="16">
        <v>20.242340087890625</v>
      </c>
      <c r="M139" s="16">
        <v>52.61713409423828</v>
      </c>
      <c r="N139" s="16">
        <v>230.9610595703125</v>
      </c>
      <c r="O139" s="16">
        <v>0.9251032471656799</v>
      </c>
      <c r="P139" s="16">
        <v>0.017955010756850243</v>
      </c>
      <c r="Q139" s="16">
        <v>0.3858119249343872</v>
      </c>
      <c r="R139" s="16">
        <v>0.031880851835012436</v>
      </c>
      <c r="S139" s="16">
        <v>0.9715253114700317</v>
      </c>
      <c r="T139" s="16">
        <v>0.0013218718813732266</v>
      </c>
      <c r="U139" s="16">
        <v>2.3337957859039307</v>
      </c>
    </row>
    <row r="140" spans="2:21" ht="12.75">
      <c r="B140" s="15">
        <v>38570</v>
      </c>
      <c r="C140" s="16">
        <v>8.263894081115723</v>
      </c>
      <c r="D140" s="16">
        <v>1.647990345954895</v>
      </c>
      <c r="E140" s="16">
        <v>6.366036891937256</v>
      </c>
      <c r="F140" s="16">
        <v>0.08008945733308792</v>
      </c>
      <c r="G140" s="16">
        <v>70.493408203125</v>
      </c>
      <c r="H140" s="16">
        <v>13.138068199157715</v>
      </c>
      <c r="I140" s="16">
        <v>7.951932430267334</v>
      </c>
      <c r="J140" s="16">
        <v>55.85496520996094</v>
      </c>
      <c r="K140" s="16">
        <v>96.82867431640625</v>
      </c>
      <c r="L140" s="16">
        <v>20.035154342651367</v>
      </c>
      <c r="M140" s="16">
        <v>51.975921630859375</v>
      </c>
      <c r="N140" s="16">
        <v>232.64669799804688</v>
      </c>
      <c r="O140" s="16">
        <v>0.9262311458587646</v>
      </c>
      <c r="P140" s="16">
        <v>0.016924692317843437</v>
      </c>
      <c r="Q140" s="16">
        <v>0.3859385550022125</v>
      </c>
      <c r="R140" s="16">
        <v>0.031608350574970245</v>
      </c>
      <c r="S140" s="16">
        <v>0.9633549451828003</v>
      </c>
      <c r="T140" s="16">
        <v>0.0014703416964039207</v>
      </c>
      <c r="U140" s="16">
        <v>2.3257312774658203</v>
      </c>
    </row>
    <row r="141" spans="2:21" ht="12.75">
      <c r="B141" s="15">
        <v>38571</v>
      </c>
      <c r="C141" s="16">
        <v>8.17483901977539</v>
      </c>
      <c r="D141" s="16">
        <v>1.690201997756958</v>
      </c>
      <c r="E141" s="16">
        <v>6.2677531242370605</v>
      </c>
      <c r="F141" s="16">
        <v>0.08750751614570618</v>
      </c>
      <c r="G141" s="16">
        <v>70.55500030517578</v>
      </c>
      <c r="H141" s="16">
        <v>13.213966369628906</v>
      </c>
      <c r="I141" s="16">
        <v>8.880729675292969</v>
      </c>
      <c r="J141" s="16">
        <v>57.389442443847656</v>
      </c>
      <c r="K141" s="16">
        <v>97.14764404296875</v>
      </c>
      <c r="L141" s="16">
        <v>19.89496421813965</v>
      </c>
      <c r="M141" s="16">
        <v>51.3286247253418</v>
      </c>
      <c r="N141" s="16">
        <v>234.6414794921875</v>
      </c>
      <c r="O141" s="16">
        <v>0.9264024496078491</v>
      </c>
      <c r="P141" s="16">
        <v>0.01590418629348278</v>
      </c>
      <c r="Q141" s="16">
        <v>0.3882244825363159</v>
      </c>
      <c r="R141" s="16">
        <v>0.031456172466278076</v>
      </c>
      <c r="S141" s="16">
        <v>0.953291654586792</v>
      </c>
      <c r="T141" s="16">
        <v>0.001617545378394425</v>
      </c>
      <c r="U141" s="16">
        <v>2.3170995712280273</v>
      </c>
    </row>
    <row r="142" spans="2:21" ht="12.75">
      <c r="B142" s="15">
        <v>38572</v>
      </c>
      <c r="C142" s="16">
        <v>8.077367782592773</v>
      </c>
      <c r="D142" s="16">
        <v>1.7079777717590332</v>
      </c>
      <c r="E142" s="16">
        <v>6.2315993309021</v>
      </c>
      <c r="F142" s="16">
        <v>0.09404332935810089</v>
      </c>
      <c r="G142" s="16">
        <v>70.63143157958984</v>
      </c>
      <c r="H142" s="16">
        <v>13.246678352355957</v>
      </c>
      <c r="I142" s="16">
        <v>9.728276252746582</v>
      </c>
      <c r="J142" s="16">
        <v>58.657440185546875</v>
      </c>
      <c r="K142" s="16">
        <v>97.5007553100586</v>
      </c>
      <c r="L142" s="16">
        <v>19.84902572631836</v>
      </c>
      <c r="M142" s="16">
        <v>50.65170669555664</v>
      </c>
      <c r="N142" s="16">
        <v>236.38723754882812</v>
      </c>
      <c r="O142" s="16">
        <v>0.9269614219665527</v>
      </c>
      <c r="P142" s="16">
        <v>0.014908828772604465</v>
      </c>
      <c r="Q142" s="16">
        <v>0.3892369568347931</v>
      </c>
      <c r="R142" s="16">
        <v>0.031456612050533295</v>
      </c>
      <c r="S142" s="16">
        <v>0.9411141276359558</v>
      </c>
      <c r="T142" s="16">
        <v>0.0017448790604248643</v>
      </c>
      <c r="U142" s="16">
        <v>2.305635929107666</v>
      </c>
    </row>
    <row r="143" spans="2:21" ht="12.75">
      <c r="B143" s="15">
        <v>38573</v>
      </c>
      <c r="C143" s="16">
        <v>7.975442409515381</v>
      </c>
      <c r="D143" s="16">
        <v>1.708185076713562</v>
      </c>
      <c r="E143" s="16">
        <v>6.240981101989746</v>
      </c>
      <c r="F143" s="16">
        <v>0.09984231740236282</v>
      </c>
      <c r="G143" s="16">
        <v>70.7389907836914</v>
      </c>
      <c r="H143" s="16">
        <v>13.22554874420166</v>
      </c>
      <c r="I143" s="16">
        <v>10.50547981262207</v>
      </c>
      <c r="J143" s="16">
        <v>59.44371032714844</v>
      </c>
      <c r="K143" s="16">
        <v>97.88912963867188</v>
      </c>
      <c r="L143" s="16">
        <v>19.873001098632812</v>
      </c>
      <c r="M143" s="16">
        <v>50.03200912475586</v>
      </c>
      <c r="N143" s="16">
        <v>237.74334716796875</v>
      </c>
      <c r="O143" s="16">
        <v>0.9283266663551331</v>
      </c>
      <c r="P143" s="16">
        <v>0.013978994451463223</v>
      </c>
      <c r="Q143" s="16">
        <v>0.38865333795547485</v>
      </c>
      <c r="R143" s="16">
        <v>0.0315566286444664</v>
      </c>
      <c r="S143" s="16">
        <v>0.927306592464447</v>
      </c>
      <c r="T143" s="16">
        <v>0.001859025564044714</v>
      </c>
      <c r="U143" s="16">
        <v>2.2919023036956787</v>
      </c>
    </row>
    <row r="144" spans="2:21" ht="12.75">
      <c r="B144" s="15">
        <v>38574</v>
      </c>
      <c r="C144" s="16">
        <v>7.850529670715332</v>
      </c>
      <c r="D144" s="16">
        <v>1.7057015895843506</v>
      </c>
      <c r="E144" s="16">
        <v>6.282387733459473</v>
      </c>
      <c r="F144" s="16">
        <v>0.10512381047010422</v>
      </c>
      <c r="G144" s="16">
        <v>70.87876892089844</v>
      </c>
      <c r="H144" s="16">
        <v>13.166403770446777</v>
      </c>
      <c r="I144" s="16">
        <v>11.238582611083984</v>
      </c>
      <c r="J144" s="16">
        <v>59.81829071044922</v>
      </c>
      <c r="K144" s="16">
        <v>98.31643676757812</v>
      </c>
      <c r="L144" s="16">
        <v>19.970321655273438</v>
      </c>
      <c r="M144" s="16">
        <v>49.322330474853516</v>
      </c>
      <c r="N144" s="16">
        <v>238.66598510742188</v>
      </c>
      <c r="O144" s="16">
        <v>0.9305617809295654</v>
      </c>
      <c r="P144" s="16">
        <v>0.013077286072075367</v>
      </c>
      <c r="Q144" s="16">
        <v>0.38694533705711365</v>
      </c>
      <c r="R144" s="16">
        <v>0.031750697642564774</v>
      </c>
      <c r="S144" s="16">
        <v>0.912195086479187</v>
      </c>
      <c r="T144" s="16">
        <v>0.001963557442650199</v>
      </c>
      <c r="U144" s="16">
        <v>2.2767245769500732</v>
      </c>
    </row>
    <row r="145" spans="2:21" ht="12.75">
      <c r="B145" s="15">
        <v>38575</v>
      </c>
      <c r="C145" s="16">
        <v>7.6955037117004395</v>
      </c>
      <c r="D145" s="16">
        <v>1.699966311454773</v>
      </c>
      <c r="E145" s="16">
        <v>6.339275360107422</v>
      </c>
      <c r="F145" s="16">
        <v>0.11029834300279617</v>
      </c>
      <c r="G145" s="16">
        <v>71.09620666503906</v>
      </c>
      <c r="H145" s="16">
        <v>13.047646522521973</v>
      </c>
      <c r="I145" s="16">
        <v>11.974112510681152</v>
      </c>
      <c r="J145" s="16">
        <v>59.778045654296875</v>
      </c>
      <c r="K145" s="16">
        <v>98.84725189208984</v>
      </c>
      <c r="L145" s="16">
        <v>20.09820556640625</v>
      </c>
      <c r="M145" s="16">
        <v>48.423831939697266</v>
      </c>
      <c r="N145" s="16">
        <v>239.1214599609375</v>
      </c>
      <c r="O145" s="16">
        <v>0.9341723322868347</v>
      </c>
      <c r="P145" s="16">
        <v>0.012214858084917068</v>
      </c>
      <c r="Q145" s="16">
        <v>0.3834857940673828</v>
      </c>
      <c r="R145" s="16">
        <v>0.03196343779563904</v>
      </c>
      <c r="S145" s="16">
        <v>0.8953412175178528</v>
      </c>
      <c r="T145" s="16">
        <v>0.0020668546203523874</v>
      </c>
      <c r="U145" s="16">
        <v>2.25947904586792</v>
      </c>
    </row>
    <row r="146" spans="2:21" ht="12.75">
      <c r="B146" s="15">
        <v>38576</v>
      </c>
      <c r="C146" s="16">
        <v>7.518833637237549</v>
      </c>
      <c r="D146" s="16">
        <v>1.6982566118240356</v>
      </c>
      <c r="E146" s="16">
        <v>6.416339874267578</v>
      </c>
      <c r="F146" s="16">
        <v>0.11527536809444427</v>
      </c>
      <c r="G146" s="16">
        <v>71.3820571899414</v>
      </c>
      <c r="H146" s="16">
        <v>12.858170509338379</v>
      </c>
      <c r="I146" s="16">
        <v>12.701818466186523</v>
      </c>
      <c r="J146" s="16">
        <v>59.270687103271484</v>
      </c>
      <c r="K146" s="16">
        <v>99.46083068847656</v>
      </c>
      <c r="L146" s="16">
        <v>20.286592483520508</v>
      </c>
      <c r="M146" s="16">
        <v>47.35723114013672</v>
      </c>
      <c r="N146" s="16">
        <v>239.07717895507812</v>
      </c>
      <c r="O146" s="16">
        <v>0.9384913444519043</v>
      </c>
      <c r="P146" s="16">
        <v>0.011372759938240051</v>
      </c>
      <c r="Q146" s="16">
        <v>0.3779377341270447</v>
      </c>
      <c r="R146" s="16">
        <v>0.032244712114334106</v>
      </c>
      <c r="S146" s="16">
        <v>0.8774762153625488</v>
      </c>
      <c r="T146" s="16">
        <v>0.002169450279325247</v>
      </c>
      <c r="U146" s="16">
        <v>2.2399251461029053</v>
      </c>
    </row>
    <row r="147" spans="2:21" ht="12.75">
      <c r="B147" s="15">
        <v>38577</v>
      </c>
      <c r="C147" s="16">
        <v>7.31987190246582</v>
      </c>
      <c r="D147" s="16">
        <v>1.7071582078933716</v>
      </c>
      <c r="E147" s="16">
        <v>6.535768985748291</v>
      </c>
      <c r="F147" s="16">
        <v>0.11940331012010574</v>
      </c>
      <c r="G147" s="16">
        <v>71.72467041015625</v>
      </c>
      <c r="H147" s="16">
        <v>12.582111358642578</v>
      </c>
      <c r="I147" s="16">
        <v>13.343318939208984</v>
      </c>
      <c r="J147" s="16">
        <v>58.131500244140625</v>
      </c>
      <c r="K147" s="16">
        <v>100.14411926269531</v>
      </c>
      <c r="L147" s="16">
        <v>20.607446670532227</v>
      </c>
      <c r="M147" s="16">
        <v>46.07320022583008</v>
      </c>
      <c r="N147" s="16">
        <v>238.29959106445312</v>
      </c>
      <c r="O147" s="16">
        <v>0.943082332611084</v>
      </c>
      <c r="P147" s="16">
        <v>0.010513925924897194</v>
      </c>
      <c r="Q147" s="16">
        <v>0.369838684797287</v>
      </c>
      <c r="R147" s="16">
        <v>0.03273087739944458</v>
      </c>
      <c r="S147" s="16">
        <v>0.8587672114372253</v>
      </c>
      <c r="T147" s="16">
        <v>0.002253337297588587</v>
      </c>
      <c r="U147" s="16">
        <v>2.217426061630249</v>
      </c>
    </row>
    <row r="148" spans="2:21" ht="12.75">
      <c r="B148" s="15">
        <v>38578</v>
      </c>
      <c r="C148" s="16">
        <v>7.166801929473877</v>
      </c>
      <c r="D148" s="16">
        <v>1.7034848928451538</v>
      </c>
      <c r="E148" s="16">
        <v>6.706516742706299</v>
      </c>
      <c r="F148" s="16">
        <v>0.1222638413310051</v>
      </c>
      <c r="G148" s="16">
        <v>72.0688247680664</v>
      </c>
      <c r="H148" s="16">
        <v>12.221238136291504</v>
      </c>
      <c r="I148" s="16">
        <v>13.833465576171875</v>
      </c>
      <c r="J148" s="16">
        <v>56.468467712402344</v>
      </c>
      <c r="K148" s="16">
        <v>100.83445739746094</v>
      </c>
      <c r="L148" s="16">
        <v>21.02515411376953</v>
      </c>
      <c r="M148" s="16">
        <v>45.13330841064453</v>
      </c>
      <c r="N148" s="16">
        <v>237.29486083984375</v>
      </c>
      <c r="O148" s="16">
        <v>0.9478546977043152</v>
      </c>
      <c r="P148" s="16">
        <v>0.009726133197546005</v>
      </c>
      <c r="Q148" s="16">
        <v>0.35923999547958374</v>
      </c>
      <c r="R148" s="16">
        <v>0.03338851034641266</v>
      </c>
      <c r="S148" s="16">
        <v>0.8425111770629883</v>
      </c>
      <c r="T148" s="16">
        <v>0.0023113430943340063</v>
      </c>
      <c r="U148" s="16">
        <v>2.195280075073242</v>
      </c>
    </row>
    <row r="149" spans="2:21" ht="12.75">
      <c r="B149" s="15">
        <v>38579</v>
      </c>
      <c r="C149" s="16">
        <v>7.042476177215576</v>
      </c>
      <c r="D149" s="16">
        <v>1.6847120523452759</v>
      </c>
      <c r="E149" s="16">
        <v>6.831252098083496</v>
      </c>
      <c r="F149" s="16">
        <v>0.12523670494556427</v>
      </c>
      <c r="G149" s="16">
        <v>72.44187927246094</v>
      </c>
      <c r="H149" s="16">
        <v>11.863776206970215</v>
      </c>
      <c r="I149" s="16">
        <v>14.338723182678223</v>
      </c>
      <c r="J149" s="16">
        <v>54.847835540771484</v>
      </c>
      <c r="K149" s="16">
        <v>101.59400177001953</v>
      </c>
      <c r="L149" s="16">
        <v>21.290067672729492</v>
      </c>
      <c r="M149" s="16">
        <v>44.472469329833984</v>
      </c>
      <c r="N149" s="16">
        <v>236.5431671142578</v>
      </c>
      <c r="O149" s="16">
        <v>0.9531906247138977</v>
      </c>
      <c r="P149" s="16">
        <v>0.009037025272846222</v>
      </c>
      <c r="Q149" s="16">
        <v>0.3487311601638794</v>
      </c>
      <c r="R149" s="16">
        <v>0.033812712877988815</v>
      </c>
      <c r="S149" s="16">
        <v>0.8272122144699097</v>
      </c>
      <c r="T149" s="16">
        <v>0.0023687249049544334</v>
      </c>
      <c r="U149" s="16">
        <v>2.174607276916504</v>
      </c>
    </row>
    <row r="150" spans="2:21" ht="12.75">
      <c r="B150" s="15">
        <v>38580</v>
      </c>
      <c r="C150" s="16">
        <v>6.931955337524414</v>
      </c>
      <c r="D150" s="16">
        <v>1.6346991062164307</v>
      </c>
      <c r="E150" s="16">
        <v>6.871726989746094</v>
      </c>
      <c r="F150" s="16">
        <v>0.1306178718805313</v>
      </c>
      <c r="G150" s="16">
        <v>73.02938842773438</v>
      </c>
      <c r="H150" s="16">
        <v>11.391125679016113</v>
      </c>
      <c r="I150" s="16">
        <v>15.151949882507324</v>
      </c>
      <c r="J150" s="16">
        <v>52.696407318115234</v>
      </c>
      <c r="K150" s="16">
        <v>102.67639923095703</v>
      </c>
      <c r="L150" s="16">
        <v>21.26621437072754</v>
      </c>
      <c r="M150" s="16">
        <v>43.94646072387695</v>
      </c>
      <c r="N150" s="16">
        <v>235.73751831054688</v>
      </c>
      <c r="O150" s="16">
        <v>0.9619024395942688</v>
      </c>
      <c r="P150" s="16">
        <v>0.008480501361191273</v>
      </c>
      <c r="Q150" s="16">
        <v>0.334833025932312</v>
      </c>
      <c r="R150" s="16">
        <v>0.03381470590829849</v>
      </c>
      <c r="S150" s="16">
        <v>0.8135731816291809</v>
      </c>
      <c r="T150" s="16">
        <v>0.00247796718031168</v>
      </c>
      <c r="U150" s="16">
        <v>2.1553335189819336</v>
      </c>
    </row>
    <row r="151" spans="2:21" ht="12.75">
      <c r="B151" s="15">
        <v>38581</v>
      </c>
      <c r="C151" s="16">
        <v>6.839561462402344</v>
      </c>
      <c r="D151" s="16">
        <v>1.5747865438461304</v>
      </c>
      <c r="E151" s="16">
        <v>6.802098751068115</v>
      </c>
      <c r="F151" s="16">
        <v>0.13946114480495453</v>
      </c>
      <c r="G151" s="16">
        <v>73.72333526611328</v>
      </c>
      <c r="H151" s="16">
        <v>10.91035270690918</v>
      </c>
      <c r="I151" s="16">
        <v>16.42021942138672</v>
      </c>
      <c r="J151" s="16">
        <v>50.474266052246094</v>
      </c>
      <c r="K151" s="16">
        <v>103.9305419921875</v>
      </c>
      <c r="L151" s="16">
        <v>20.942358016967773</v>
      </c>
      <c r="M151" s="16">
        <v>43.560333251953125</v>
      </c>
      <c r="N151" s="16">
        <v>235.32774353027344</v>
      </c>
      <c r="O151" s="16">
        <v>0.9735970497131348</v>
      </c>
      <c r="P151" s="16">
        <v>0.008039632812142372</v>
      </c>
      <c r="Q151" s="16">
        <v>0.32069435715675354</v>
      </c>
      <c r="R151" s="16">
        <v>0.03339376673102379</v>
      </c>
      <c r="S151" s="16">
        <v>0.8025118708610535</v>
      </c>
      <c r="T151" s="16">
        <v>0.002657875884324312</v>
      </c>
      <c r="U151" s="16">
        <v>2.141146659851074</v>
      </c>
    </row>
    <row r="152" spans="2:21" ht="12.75">
      <c r="B152" s="15">
        <v>38582</v>
      </c>
      <c r="C152" s="16">
        <v>6.773280143737793</v>
      </c>
      <c r="D152" s="16">
        <v>1.5336707830429077</v>
      </c>
      <c r="E152" s="16">
        <v>6.696745872497559</v>
      </c>
      <c r="F152" s="16">
        <v>0.15120767056941986</v>
      </c>
      <c r="G152" s="16">
        <v>74.3116683959961</v>
      </c>
      <c r="H152" s="16">
        <v>10.522980690002441</v>
      </c>
      <c r="I152" s="16">
        <v>18.09246063232422</v>
      </c>
      <c r="J152" s="16">
        <v>48.62247085571289</v>
      </c>
      <c r="K152" s="16">
        <v>105.05778503417969</v>
      </c>
      <c r="L152" s="16">
        <v>20.576181411743164</v>
      </c>
      <c r="M152" s="16">
        <v>43.28155517578125</v>
      </c>
      <c r="N152" s="16">
        <v>235.63043212890625</v>
      </c>
      <c r="O152" s="16">
        <v>0.9852684140205383</v>
      </c>
      <c r="P152" s="16">
        <v>0.0076413583010435104</v>
      </c>
      <c r="Q152" s="16">
        <v>0.3093075752258301</v>
      </c>
      <c r="R152" s="16">
        <v>0.03296676650643349</v>
      </c>
      <c r="S152" s="16">
        <v>0.7954732775688171</v>
      </c>
      <c r="T152" s="16">
        <v>0.0028914695139974356</v>
      </c>
      <c r="U152" s="16">
        <v>2.133801221847534</v>
      </c>
    </row>
    <row r="153" spans="2:21" ht="12.75">
      <c r="B153" s="15">
        <v>38583</v>
      </c>
      <c r="C153" s="16">
        <v>6.756767749786377</v>
      </c>
      <c r="D153" s="16">
        <v>1.5147775411605835</v>
      </c>
      <c r="E153" s="16">
        <v>6.575617790222168</v>
      </c>
      <c r="F153" s="16">
        <v>0.164941668510437</v>
      </c>
      <c r="G153" s="16">
        <v>74.77155303955078</v>
      </c>
      <c r="H153" s="16">
        <v>10.205790519714355</v>
      </c>
      <c r="I153" s="16">
        <v>20.043983459472656</v>
      </c>
      <c r="J153" s="16">
        <v>46.99327087402344</v>
      </c>
      <c r="K153" s="16">
        <v>106.01961517333984</v>
      </c>
      <c r="L153" s="16">
        <v>20.22612953186035</v>
      </c>
      <c r="M153" s="16">
        <v>43.350791931152344</v>
      </c>
      <c r="N153" s="16">
        <v>236.6337890625</v>
      </c>
      <c r="O153" s="16">
        <v>0.9959331154823303</v>
      </c>
      <c r="P153" s="16">
        <v>0.007306315004825592</v>
      </c>
      <c r="Q153" s="16">
        <v>0.299984335899353</v>
      </c>
      <c r="R153" s="16">
        <v>0.03261962905526161</v>
      </c>
      <c r="S153" s="16">
        <v>0.7914648652076721</v>
      </c>
      <c r="T153" s="16">
        <v>0.0031654993072152138</v>
      </c>
      <c r="U153" s="16">
        <v>2.1307382583618164</v>
      </c>
    </row>
    <row r="154" spans="2:21" ht="12.75">
      <c r="B154" s="15">
        <v>38584</v>
      </c>
      <c r="C154" s="16">
        <v>6.750086307525635</v>
      </c>
      <c r="D154" s="16">
        <v>1.5227950811386108</v>
      </c>
      <c r="E154" s="16">
        <v>6.441924095153809</v>
      </c>
      <c r="F154" s="16">
        <v>0.18181726336479187</v>
      </c>
      <c r="G154" s="16">
        <v>75.13135528564453</v>
      </c>
      <c r="H154" s="16">
        <v>9.961339950561523</v>
      </c>
      <c r="I154" s="16">
        <v>22.444490432739258</v>
      </c>
      <c r="J154" s="16">
        <v>45.625186920166016</v>
      </c>
      <c r="K154" s="16">
        <v>106.89108276367188</v>
      </c>
      <c r="L154" s="16">
        <v>19.91193389892578</v>
      </c>
      <c r="M154" s="16">
        <v>43.48054885864258</v>
      </c>
      <c r="N154" s="16">
        <v>238.35325622558594</v>
      </c>
      <c r="O154" s="16">
        <v>1.0061042308807373</v>
      </c>
      <c r="P154" s="16">
        <v>0.007000831421464682</v>
      </c>
      <c r="Q154" s="16">
        <v>0.29280075430870056</v>
      </c>
      <c r="R154" s="16">
        <v>0.032405316829681396</v>
      </c>
      <c r="S154" s="16">
        <v>0.7887330055236816</v>
      </c>
      <c r="T154" s="16">
        <v>0.003504187799990177</v>
      </c>
      <c r="U154" s="16">
        <v>2.1308233737945557</v>
      </c>
    </row>
    <row r="155" spans="2:21" ht="12.75">
      <c r="B155" s="15">
        <v>38585</v>
      </c>
      <c r="C155" s="16">
        <v>6.742273330688477</v>
      </c>
      <c r="D155" s="16">
        <v>1.5581657886505127</v>
      </c>
      <c r="E155" s="16">
        <v>6.320503234863281</v>
      </c>
      <c r="F155" s="16">
        <v>0.2007928043603897</v>
      </c>
      <c r="G155" s="16">
        <v>75.33434295654297</v>
      </c>
      <c r="H155" s="16">
        <v>9.833049774169922</v>
      </c>
      <c r="I155" s="16">
        <v>25.162363052368164</v>
      </c>
      <c r="J155" s="16">
        <v>44.82259750366211</v>
      </c>
      <c r="K155" s="16">
        <v>107.59649658203125</v>
      </c>
      <c r="L155" s="16">
        <v>19.696807861328125</v>
      </c>
      <c r="M155" s="16">
        <v>43.580718994140625</v>
      </c>
      <c r="N155" s="16">
        <v>240.85897827148438</v>
      </c>
      <c r="O155" s="16">
        <v>1.0152277946472168</v>
      </c>
      <c r="P155" s="16">
        <v>0.006707944441586733</v>
      </c>
      <c r="Q155" s="16">
        <v>0.28903549909591675</v>
      </c>
      <c r="R155" s="16">
        <v>0.03241361677646637</v>
      </c>
      <c r="S155" s="16">
        <v>0.7857123017311096</v>
      </c>
      <c r="T155" s="16">
        <v>0.0038807785604149103</v>
      </c>
      <c r="U155" s="16">
        <v>2.1332437992095947</v>
      </c>
    </row>
    <row r="156" spans="2:21" ht="12.75">
      <c r="B156" s="15">
        <v>38586</v>
      </c>
      <c r="C156" s="16">
        <v>6.736621856689453</v>
      </c>
      <c r="D156" s="16">
        <v>1.5999388694763184</v>
      </c>
      <c r="E156" s="16">
        <v>6.252071380615234</v>
      </c>
      <c r="F156" s="16">
        <v>0.2200106382369995</v>
      </c>
      <c r="G156" s="16">
        <v>75.43041229248047</v>
      </c>
      <c r="H156" s="16">
        <v>9.749957084655762</v>
      </c>
      <c r="I156" s="16">
        <v>27.952913284301758</v>
      </c>
      <c r="J156" s="16">
        <v>44.36083984375</v>
      </c>
      <c r="K156" s="16">
        <v>108.23226928710938</v>
      </c>
      <c r="L156" s="16">
        <v>19.630151748657227</v>
      </c>
      <c r="M156" s="16">
        <v>43.65829086303711</v>
      </c>
      <c r="N156" s="16">
        <v>243.83448791503906</v>
      </c>
      <c r="O156" s="16">
        <v>1.0243624448776245</v>
      </c>
      <c r="P156" s="16">
        <v>0.006405881606042385</v>
      </c>
      <c r="Q156" s="16">
        <v>0.28659987449645996</v>
      </c>
      <c r="R156" s="16">
        <v>0.0327276811003685</v>
      </c>
      <c r="S156" s="16">
        <v>0.7827839255332947</v>
      </c>
      <c r="T156" s="16">
        <v>0.0042649200186133385</v>
      </c>
      <c r="U156" s="16">
        <v>2.137404680252075</v>
      </c>
    </row>
    <row r="157" spans="2:21" ht="12.75">
      <c r="B157" s="15">
        <v>38587</v>
      </c>
      <c r="C157" s="16">
        <v>6.7214765548706055</v>
      </c>
      <c r="D157" s="16">
        <v>1.6416250467300415</v>
      </c>
      <c r="E157" s="16">
        <v>6.275486946105957</v>
      </c>
      <c r="F157" s="16">
        <v>0.23674257099628448</v>
      </c>
      <c r="G157" s="16">
        <v>75.415283203125</v>
      </c>
      <c r="H157" s="16">
        <v>9.698294639587402</v>
      </c>
      <c r="I157" s="16">
        <v>30.453392028808594</v>
      </c>
      <c r="J157" s="16">
        <v>44.2534294128418</v>
      </c>
      <c r="K157" s="16">
        <v>108.83690643310547</v>
      </c>
      <c r="L157" s="16">
        <v>19.792905807495117</v>
      </c>
      <c r="M157" s="16">
        <v>43.59454345703125</v>
      </c>
      <c r="N157" s="16">
        <v>246.9311981201172</v>
      </c>
      <c r="O157" s="16">
        <v>1.0330450534820557</v>
      </c>
      <c r="P157" s="16">
        <v>0.006057343445718288</v>
      </c>
      <c r="Q157" s="16">
        <v>0.2850983440876007</v>
      </c>
      <c r="R157" s="16">
        <v>0.03347738832235336</v>
      </c>
      <c r="S157" s="16">
        <v>0.7796785831451416</v>
      </c>
      <c r="T157" s="16">
        <v>0.004604835994541645</v>
      </c>
      <c r="U157" s="16">
        <v>2.1422319412231445</v>
      </c>
    </row>
    <row r="158" spans="2:21" ht="12.75">
      <c r="B158" s="15">
        <v>38588</v>
      </c>
      <c r="C158" s="16">
        <v>6.66670036315918</v>
      </c>
      <c r="D158" s="16">
        <v>1.6823533773422241</v>
      </c>
      <c r="E158" s="16">
        <v>6.378951549530029</v>
      </c>
      <c r="F158" s="16">
        <v>0.25064778327941895</v>
      </c>
      <c r="G158" s="16">
        <v>75.33675384521484</v>
      </c>
      <c r="H158" s="16">
        <v>9.673301696777344</v>
      </c>
      <c r="I158" s="16">
        <v>32.62299728393555</v>
      </c>
      <c r="J158" s="16">
        <v>44.46157455444336</v>
      </c>
      <c r="K158" s="16">
        <v>109.49771118164062</v>
      </c>
      <c r="L158" s="16">
        <v>20.15338897705078</v>
      </c>
      <c r="M158" s="16">
        <v>43.16956329345703</v>
      </c>
      <c r="N158" s="16">
        <v>249.9052734375</v>
      </c>
      <c r="O158" s="16">
        <v>1.0405757427215576</v>
      </c>
      <c r="P158" s="16">
        <v>0.005659325048327446</v>
      </c>
      <c r="Q158" s="16">
        <v>0.28440794348716736</v>
      </c>
      <c r="R158" s="16">
        <v>0.03453852981328964</v>
      </c>
      <c r="S158" s="16">
        <v>0.7753030061721802</v>
      </c>
      <c r="T158" s="16">
        <v>0.004891057964414358</v>
      </c>
      <c r="U158" s="16">
        <v>2.145639657974243</v>
      </c>
    </row>
    <row r="159" spans="2:21" ht="12.75">
      <c r="B159" s="15">
        <v>38589</v>
      </c>
      <c r="C159" s="16">
        <v>6.618439197540283</v>
      </c>
      <c r="D159" s="16">
        <v>1.6960022449493408</v>
      </c>
      <c r="E159" s="16">
        <v>6.512850284576416</v>
      </c>
      <c r="F159" s="16">
        <v>0.2610849142074585</v>
      </c>
      <c r="G159" s="16">
        <v>75.26811981201172</v>
      </c>
      <c r="H159" s="16">
        <v>9.631959915161133</v>
      </c>
      <c r="I159" s="16">
        <v>34.336090087890625</v>
      </c>
      <c r="J159" s="16">
        <v>44.63454055786133</v>
      </c>
      <c r="K159" s="16">
        <v>110.16970825195312</v>
      </c>
      <c r="L159" s="16">
        <v>20.522268295288086</v>
      </c>
      <c r="M159" s="16">
        <v>42.79914474487305</v>
      </c>
      <c r="N159" s="16">
        <v>252.46182250976562</v>
      </c>
      <c r="O159" s="16">
        <v>1.0459624528884888</v>
      </c>
      <c r="P159" s="16">
        <v>0.005286191124469042</v>
      </c>
      <c r="Q159" s="16">
        <v>0.28324955701828003</v>
      </c>
      <c r="R159" s="16">
        <v>0.035463374108076096</v>
      </c>
      <c r="S159" s="16">
        <v>0.77008455991745</v>
      </c>
      <c r="T159" s="16">
        <v>0.00510271405801177</v>
      </c>
      <c r="U159" s="16">
        <v>2.145407199859619</v>
      </c>
    </row>
    <row r="160" spans="2:21" ht="12.75">
      <c r="B160" s="15">
        <v>38590</v>
      </c>
      <c r="C160" s="16">
        <v>6.598416805267334</v>
      </c>
      <c r="D160" s="16">
        <v>1.6718449592590332</v>
      </c>
      <c r="E160" s="16">
        <v>6.627867698669434</v>
      </c>
      <c r="F160" s="16">
        <v>0.26971733570098877</v>
      </c>
      <c r="G160" s="16">
        <v>75.26687622070312</v>
      </c>
      <c r="H160" s="16">
        <v>9.553518295288086</v>
      </c>
      <c r="I160" s="16">
        <v>35.826698303222656</v>
      </c>
      <c r="J160" s="16">
        <v>44.61257553100586</v>
      </c>
      <c r="K160" s="16">
        <v>110.93547821044922</v>
      </c>
      <c r="L160" s="16">
        <v>20.749420166015625</v>
      </c>
      <c r="M160" s="16">
        <v>42.664154052734375</v>
      </c>
      <c r="N160" s="16">
        <v>254.788330078125</v>
      </c>
      <c r="O160" s="16">
        <v>1.0507116317749023</v>
      </c>
      <c r="P160" s="16">
        <v>0.004949162248522043</v>
      </c>
      <c r="Q160" s="16">
        <v>0.28098487854003906</v>
      </c>
      <c r="R160" s="16">
        <v>0.03600522130727768</v>
      </c>
      <c r="S160" s="16">
        <v>0.766765296459198</v>
      </c>
      <c r="T160" s="16">
        <v>0.00527694309130311</v>
      </c>
      <c r="U160" s="16">
        <v>2.1449506282806396</v>
      </c>
    </row>
    <row r="161" spans="2:21" ht="12.75">
      <c r="B161" s="15">
        <v>38591</v>
      </c>
      <c r="C161" s="16">
        <v>6.571364879608154</v>
      </c>
      <c r="D161" s="16">
        <v>1.6341286897659302</v>
      </c>
      <c r="E161" s="16">
        <v>6.651244640350342</v>
      </c>
      <c r="F161" s="16">
        <v>0.27955660223960876</v>
      </c>
      <c r="G161" s="16">
        <v>75.34320831298828</v>
      </c>
      <c r="H161" s="16">
        <v>9.508589744567871</v>
      </c>
      <c r="I161" s="16">
        <v>37.541229248046875</v>
      </c>
      <c r="J161" s="16">
        <v>44.67915344238281</v>
      </c>
      <c r="K161" s="16">
        <v>111.82391357421875</v>
      </c>
      <c r="L161" s="16">
        <v>20.713571548461914</v>
      </c>
      <c r="M161" s="16">
        <v>42.473411560058594</v>
      </c>
      <c r="N161" s="16">
        <v>257.2311706542969</v>
      </c>
      <c r="O161" s="16">
        <v>1.0555087327957153</v>
      </c>
      <c r="P161" s="16">
        <v>0.004630517214536667</v>
      </c>
      <c r="Q161" s="16">
        <v>0.27969637513160706</v>
      </c>
      <c r="R161" s="16">
        <v>0.03597336634993553</v>
      </c>
      <c r="S161" s="16">
        <v>0.7640543580055237</v>
      </c>
      <c r="T161" s="16">
        <v>0.005477204453200102</v>
      </c>
      <c r="U161" s="16">
        <v>2.1456029415130615</v>
      </c>
    </row>
    <row r="162" spans="2:21" ht="12.75">
      <c r="B162" s="15">
        <v>38592</v>
      </c>
      <c r="C162" s="16">
        <v>6.538174152374268</v>
      </c>
      <c r="D162" s="16">
        <v>1.5855517387390137</v>
      </c>
      <c r="E162" s="16">
        <v>6.579865455627441</v>
      </c>
      <c r="F162" s="16">
        <v>0.2907811403274536</v>
      </c>
      <c r="G162" s="16">
        <v>75.58937072753906</v>
      </c>
      <c r="H162" s="16">
        <v>9.404200553894043</v>
      </c>
      <c r="I162" s="16">
        <v>39.500404357910156</v>
      </c>
      <c r="J162" s="16">
        <v>44.311946868896484</v>
      </c>
      <c r="K162" s="16">
        <v>112.93658447265625</v>
      </c>
      <c r="L162" s="16">
        <v>20.41370391845703</v>
      </c>
      <c r="M162" s="16">
        <v>42.2368278503418</v>
      </c>
      <c r="N162" s="16">
        <v>259.3993835449219</v>
      </c>
      <c r="O162" s="16">
        <v>1.0614019632339478</v>
      </c>
      <c r="P162" s="16">
        <v>0.0043490296229720116</v>
      </c>
      <c r="Q162" s="16">
        <v>0.2766435444355011</v>
      </c>
      <c r="R162" s="16">
        <v>0.035401325672864914</v>
      </c>
      <c r="S162" s="16">
        <v>0.761146068572998</v>
      </c>
      <c r="T162" s="16">
        <v>0.005706010852009058</v>
      </c>
      <c r="U162" s="16">
        <v>2.144911527633667</v>
      </c>
    </row>
    <row r="163" spans="2:21" ht="12.75">
      <c r="B163" s="15">
        <v>38593</v>
      </c>
      <c r="C163" s="16">
        <v>6.5115065574646</v>
      </c>
      <c r="D163" s="16">
        <v>1.5355167388916016</v>
      </c>
      <c r="E163" s="16">
        <v>6.421774864196777</v>
      </c>
      <c r="F163" s="16">
        <v>0.30104395747184753</v>
      </c>
      <c r="G163" s="16">
        <v>75.97392272949219</v>
      </c>
      <c r="H163" s="16">
        <v>9.24411392211914</v>
      </c>
      <c r="I163" s="16">
        <v>41.3564338684082</v>
      </c>
      <c r="J163" s="16">
        <v>43.51683044433594</v>
      </c>
      <c r="K163" s="16">
        <v>114.26397705078125</v>
      </c>
      <c r="L163" s="16">
        <v>19.893402099609375</v>
      </c>
      <c r="M163" s="16">
        <v>42.05073165893555</v>
      </c>
      <c r="N163" s="16">
        <v>261.0812683105469</v>
      </c>
      <c r="O163" s="16">
        <v>1.0676888227462769</v>
      </c>
      <c r="P163" s="16">
        <v>0.0040870546363294125</v>
      </c>
      <c r="Q163" s="16">
        <v>0.27194860577583313</v>
      </c>
      <c r="R163" s="16">
        <v>0.03439369797706604</v>
      </c>
      <c r="S163" s="16">
        <v>0.7588014006614685</v>
      </c>
      <c r="T163" s="16">
        <v>0.00590877840295434</v>
      </c>
      <c r="U163" s="16">
        <v>2.1430892944335938</v>
      </c>
    </row>
    <row r="164" spans="2:21" ht="12.75">
      <c r="B164" s="15">
        <v>38594</v>
      </c>
      <c r="C164" s="16">
        <v>6.509762287139893</v>
      </c>
      <c r="D164" s="16">
        <v>1.5090367794036865</v>
      </c>
      <c r="E164" s="16">
        <v>6.153322696685791</v>
      </c>
      <c r="F164" s="16">
        <v>0.31120267510414124</v>
      </c>
      <c r="G164" s="16">
        <v>76.40168762207031</v>
      </c>
      <c r="H164" s="16">
        <v>9.102829933166504</v>
      </c>
      <c r="I164" s="16">
        <v>43.2265510559082</v>
      </c>
      <c r="J164" s="16">
        <v>42.68022537231445</v>
      </c>
      <c r="K164" s="16">
        <v>115.6446533203125</v>
      </c>
      <c r="L164" s="16">
        <v>19.15607261657715</v>
      </c>
      <c r="M164" s="16">
        <v>42.08501434326172</v>
      </c>
      <c r="N164" s="16">
        <v>262.7924499511719</v>
      </c>
      <c r="O164" s="16">
        <v>1.073155403137207</v>
      </c>
      <c r="P164" s="16">
        <v>0.0038491918239742517</v>
      </c>
      <c r="Q164" s="16">
        <v>0.2677949368953705</v>
      </c>
      <c r="R164" s="16">
        <v>0.0329836942255497</v>
      </c>
      <c r="S164" s="16">
        <v>0.7583177089691162</v>
      </c>
      <c r="T164" s="16">
        <v>0.006109544076025486</v>
      </c>
      <c r="U164" s="16">
        <v>2.1424789428710938</v>
      </c>
    </row>
    <row r="165" spans="2:21" ht="12.75">
      <c r="B165" s="15">
        <v>38595</v>
      </c>
      <c r="C165" s="16">
        <v>6.4967827796936035</v>
      </c>
      <c r="D165" s="16">
        <v>1.5038700103759766</v>
      </c>
      <c r="E165" s="16">
        <v>5.75701904296875</v>
      </c>
      <c r="F165" s="16">
        <v>0.3249462842941284</v>
      </c>
      <c r="G165" s="16">
        <v>76.93924713134766</v>
      </c>
      <c r="H165" s="16">
        <v>8.96595287322998</v>
      </c>
      <c r="I165" s="16">
        <v>45.67184066772461</v>
      </c>
      <c r="J165" s="16">
        <v>41.73921203613281</v>
      </c>
      <c r="K165" s="16">
        <v>117.1803970336914</v>
      </c>
      <c r="L165" s="16">
        <v>18.15240478515625</v>
      </c>
      <c r="M165" s="16">
        <v>42.05691909790039</v>
      </c>
      <c r="N165" s="16">
        <v>264.80072021484375</v>
      </c>
      <c r="O165" s="16">
        <v>1.0794509649276733</v>
      </c>
      <c r="P165" s="16">
        <v>0.003639143193140626</v>
      </c>
      <c r="Q165" s="16">
        <v>0.26375868916511536</v>
      </c>
      <c r="R165" s="16">
        <v>0.031121958047151566</v>
      </c>
      <c r="S165" s="16">
        <v>0.7583264708518982</v>
      </c>
      <c r="T165" s="16">
        <v>0.006383583415299654</v>
      </c>
      <c r="U165" s="16">
        <v>2.1429543495178223</v>
      </c>
    </row>
    <row r="166" spans="2:21" ht="12.75">
      <c r="B166" s="15">
        <v>38596</v>
      </c>
      <c r="C166" s="16">
        <v>6.429876804351807</v>
      </c>
      <c r="D166" s="16">
        <v>1.506366491317749</v>
      </c>
      <c r="E166" s="16">
        <v>5.304164409637451</v>
      </c>
      <c r="F166" s="16">
        <v>0.34285956621170044</v>
      </c>
      <c r="G166" s="16">
        <v>77.56819152832031</v>
      </c>
      <c r="H166" s="16">
        <v>8.836261749267578</v>
      </c>
      <c r="I166" s="16">
        <v>48.78599166870117</v>
      </c>
      <c r="J166" s="16">
        <v>40.705841064453125</v>
      </c>
      <c r="K166" s="16">
        <v>118.8155746459961</v>
      </c>
      <c r="L166" s="16">
        <v>17.02651023864746</v>
      </c>
      <c r="M166" s="16">
        <v>41.62266159057617</v>
      </c>
      <c r="N166" s="16">
        <v>266.9566345214844</v>
      </c>
      <c r="O166" s="16">
        <v>1.0868674516677856</v>
      </c>
      <c r="P166" s="16">
        <v>0.003463933477178216</v>
      </c>
      <c r="Q166" s="16">
        <v>0.25993281602859497</v>
      </c>
      <c r="R166" s="16">
        <v>0.029088594019412994</v>
      </c>
      <c r="S166" s="16">
        <v>0.7571965456008911</v>
      </c>
      <c r="T166" s="16">
        <v>0.006743660196661949</v>
      </c>
      <c r="U166" s="16">
        <v>2.143564462661743</v>
      </c>
    </row>
    <row r="167" spans="2:21" ht="12.75">
      <c r="B167" s="15">
        <v>38597</v>
      </c>
      <c r="C167" s="16">
        <v>6.290367126464844</v>
      </c>
      <c r="D167" s="16">
        <v>1.5032081604003906</v>
      </c>
      <c r="E167" s="16">
        <v>4.845918655395508</v>
      </c>
      <c r="F167" s="16">
        <v>0.3625571131706238</v>
      </c>
      <c r="G167" s="16">
        <v>78.24242401123047</v>
      </c>
      <c r="H167" s="16">
        <v>8.74313735961914</v>
      </c>
      <c r="I167" s="16">
        <v>52.20382308959961</v>
      </c>
      <c r="J167" s="16">
        <v>39.726139068603516</v>
      </c>
      <c r="K167" s="16">
        <v>120.4886474609375</v>
      </c>
      <c r="L167" s="16">
        <v>15.873001098632812</v>
      </c>
      <c r="M167" s="16">
        <v>40.76302719116211</v>
      </c>
      <c r="N167" s="16">
        <v>269.0546569824219</v>
      </c>
      <c r="O167" s="16">
        <v>1.0946996212005615</v>
      </c>
      <c r="P167" s="16">
        <v>0.0033184969797730446</v>
      </c>
      <c r="Q167" s="16">
        <v>0.2571743428707123</v>
      </c>
      <c r="R167" s="16">
        <v>0.02703278511762619</v>
      </c>
      <c r="S167" s="16">
        <v>0.7483633160591125</v>
      </c>
      <c r="T167" s="16">
        <v>0.007142015732824802</v>
      </c>
      <c r="U167" s="16">
        <v>2.1379945278167725</v>
      </c>
    </row>
    <row r="168" spans="2:21" ht="12.75">
      <c r="B168" s="15">
        <v>38598</v>
      </c>
      <c r="C168" s="16">
        <v>6.19320821762085</v>
      </c>
      <c r="D168" s="16">
        <v>1.5044220685958862</v>
      </c>
      <c r="E168" s="16">
        <v>4.3955206871032715</v>
      </c>
      <c r="F168" s="16">
        <v>0.38252919912338257</v>
      </c>
      <c r="G168" s="16">
        <v>78.77700805664062</v>
      </c>
      <c r="H168" s="16">
        <v>8.734837532043457</v>
      </c>
      <c r="I168" s="16">
        <v>55.70789337158203</v>
      </c>
      <c r="J168" s="16">
        <v>39.13983154296875</v>
      </c>
      <c r="K168" s="16">
        <v>121.92437744140625</v>
      </c>
      <c r="L168" s="16">
        <v>14.75003433227539</v>
      </c>
      <c r="M168" s="16">
        <v>40.24741744995117</v>
      </c>
      <c r="N168" s="16">
        <v>271.7695617675781</v>
      </c>
      <c r="O168" s="16">
        <v>1.100158929824829</v>
      </c>
      <c r="P168" s="16">
        <v>0.00318653741851449</v>
      </c>
      <c r="Q168" s="16">
        <v>0.2569109797477722</v>
      </c>
      <c r="R168" s="16">
        <v>0.025035807862877846</v>
      </c>
      <c r="S168" s="16">
        <v>0.7364358305931091</v>
      </c>
      <c r="T168" s="16">
        <v>0.007546429056674242</v>
      </c>
      <c r="U168" s="16">
        <v>2.129523277282715</v>
      </c>
    </row>
    <row r="169" spans="2:21" ht="12.75">
      <c r="B169" s="15">
        <v>38599</v>
      </c>
      <c r="C169" s="16">
        <v>6.119817733764648</v>
      </c>
      <c r="D169" s="16">
        <v>1.5103565454483032</v>
      </c>
      <c r="E169" s="16">
        <v>3.9744129180908203</v>
      </c>
      <c r="F169" s="16">
        <v>0.4033045768737793</v>
      </c>
      <c r="G169" s="16">
        <v>79.28307342529297</v>
      </c>
      <c r="H169" s="16">
        <v>8.696420669555664</v>
      </c>
      <c r="I169" s="16">
        <v>59.39015579223633</v>
      </c>
      <c r="J169" s="16">
        <v>38.59589767456055</v>
      </c>
      <c r="K169" s="16">
        <v>123.30729675292969</v>
      </c>
      <c r="L169" s="16">
        <v>13.712093353271484</v>
      </c>
      <c r="M169" s="16">
        <v>39.88361740112305</v>
      </c>
      <c r="N169" s="16">
        <v>274.88922119140625</v>
      </c>
      <c r="O169" s="16">
        <v>1.104834794998169</v>
      </c>
      <c r="P169" s="16">
        <v>0.0030616663862019777</v>
      </c>
      <c r="Q169" s="16">
        <v>0.25577160716056824</v>
      </c>
      <c r="R169" s="16">
        <v>0.023189539089798927</v>
      </c>
      <c r="S169" s="16">
        <v>0.7263467311859131</v>
      </c>
      <c r="T169" s="16">
        <v>0.007964394055306911</v>
      </c>
      <c r="U169" s="16">
        <v>2.1214044094085693</v>
      </c>
    </row>
    <row r="170" spans="2:21" ht="12.75">
      <c r="B170" s="15">
        <v>38600</v>
      </c>
      <c r="C170" s="16">
        <v>6.059887886047363</v>
      </c>
      <c r="D170" s="16">
        <v>1.511901617050171</v>
      </c>
      <c r="E170" s="16">
        <v>3.597949266433716</v>
      </c>
      <c r="F170" s="16">
        <v>0.4244557023048401</v>
      </c>
      <c r="G170" s="16">
        <v>79.79142761230469</v>
      </c>
      <c r="H170" s="16">
        <v>8.60155963897705</v>
      </c>
      <c r="I170" s="16">
        <v>63.181278228759766</v>
      </c>
      <c r="J170" s="16">
        <v>38.02649688720703</v>
      </c>
      <c r="K170" s="16">
        <v>124.68587493896484</v>
      </c>
      <c r="L170" s="16">
        <v>12.774803161621094</v>
      </c>
      <c r="M170" s="16">
        <v>39.58372116088867</v>
      </c>
      <c r="N170" s="16">
        <v>278.2524108886719</v>
      </c>
      <c r="O170" s="16">
        <v>1.1091910600662231</v>
      </c>
      <c r="P170" s="16">
        <v>0.0029423506930470467</v>
      </c>
      <c r="Q170" s="16">
        <v>0.25298118591308594</v>
      </c>
      <c r="R170" s="16">
        <v>0.021522171795368195</v>
      </c>
      <c r="S170" s="16">
        <v>0.7183582782745361</v>
      </c>
      <c r="T170" s="16">
        <v>0.00839200522750616</v>
      </c>
      <c r="U170" s="16">
        <v>2.113609790802002</v>
      </c>
    </row>
    <row r="171" spans="2:21" ht="12.75">
      <c r="B171" s="15">
        <v>38601</v>
      </c>
      <c r="C171" s="16">
        <v>5.993659019470215</v>
      </c>
      <c r="D171" s="16">
        <v>1.5206012725830078</v>
      </c>
      <c r="E171" s="16">
        <v>3.266585111618042</v>
      </c>
      <c r="F171" s="16">
        <v>0.44410842657089233</v>
      </c>
      <c r="G171" s="16">
        <v>80.25485229492188</v>
      </c>
      <c r="H171" s="16">
        <v>8.507197380065918</v>
      </c>
      <c r="I171" s="16">
        <v>66.8058853149414</v>
      </c>
      <c r="J171" s="16">
        <v>37.70549392700195</v>
      </c>
      <c r="K171" s="16">
        <v>126.02046203613281</v>
      </c>
      <c r="L171" s="16">
        <v>11.968147277832031</v>
      </c>
      <c r="M171" s="16">
        <v>39.18498229980469</v>
      </c>
      <c r="N171" s="16">
        <v>281.6851501464844</v>
      </c>
      <c r="O171" s="16">
        <v>1.1125596761703491</v>
      </c>
      <c r="P171" s="16">
        <v>0.0028089184779673815</v>
      </c>
      <c r="Q171" s="16">
        <v>0.25021353363990784</v>
      </c>
      <c r="R171" s="16">
        <v>0.02006889134645462</v>
      </c>
      <c r="S171" s="16">
        <v>0.7111331224441528</v>
      </c>
      <c r="T171" s="16">
        <v>0.008790667168796062</v>
      </c>
      <c r="U171" s="16">
        <v>2.105794906616211</v>
      </c>
    </row>
    <row r="172" spans="2:21" ht="12.75">
      <c r="B172" s="15">
        <v>38602</v>
      </c>
      <c r="C172" s="16">
        <v>5.916428565979004</v>
      </c>
      <c r="D172" s="16">
        <v>1.5443127155303955</v>
      </c>
      <c r="E172" s="16">
        <v>2.9976580142974854</v>
      </c>
      <c r="F172" s="16">
        <v>0.4600455164909363</v>
      </c>
      <c r="G172" s="16">
        <v>80.66346740722656</v>
      </c>
      <c r="H172" s="16">
        <v>8.404982566833496</v>
      </c>
      <c r="I172" s="16">
        <v>69.896728515625</v>
      </c>
      <c r="J172" s="16">
        <v>37.668060302734375</v>
      </c>
      <c r="K172" s="16">
        <v>127.29566955566406</v>
      </c>
      <c r="L172" s="16">
        <v>11.355112075805664</v>
      </c>
      <c r="M172" s="16">
        <v>38.66304397583008</v>
      </c>
      <c r="N172" s="16">
        <v>284.8787536621094</v>
      </c>
      <c r="O172" s="16">
        <v>1.114902377128601</v>
      </c>
      <c r="P172" s="16">
        <v>0.002660025143995881</v>
      </c>
      <c r="Q172" s="16">
        <v>0.24721862375736237</v>
      </c>
      <c r="R172" s="16">
        <v>0.018940098583698273</v>
      </c>
      <c r="S172" s="16">
        <v>0.7037666440010071</v>
      </c>
      <c r="T172" s="16">
        <v>0.00911151897162199</v>
      </c>
      <c r="U172" s="16">
        <v>2.0968129634857178</v>
      </c>
    </row>
    <row r="173" spans="2:21" ht="12.75">
      <c r="B173" s="15">
        <v>38603</v>
      </c>
      <c r="C173" s="16">
        <v>5.824878692626953</v>
      </c>
      <c r="D173" s="16">
        <v>1.5817253589630127</v>
      </c>
      <c r="E173" s="16">
        <v>2.779979944229126</v>
      </c>
      <c r="F173" s="16">
        <v>0.47088921070098877</v>
      </c>
      <c r="G173" s="16">
        <v>81.05082702636719</v>
      </c>
      <c r="H173" s="16">
        <v>8.278596878051758</v>
      </c>
      <c r="I173" s="16">
        <v>72.20806121826172</v>
      </c>
      <c r="J173" s="16">
        <v>37.72004318237305</v>
      </c>
      <c r="K173" s="16">
        <v>128.5791778564453</v>
      </c>
      <c r="L173" s="16">
        <v>10.904451370239258</v>
      </c>
      <c r="M173" s="16">
        <v>38.03229904174805</v>
      </c>
      <c r="N173" s="16">
        <v>287.4442138671875</v>
      </c>
      <c r="O173" s="16">
        <v>1.1168155670166016</v>
      </c>
      <c r="P173" s="16">
        <v>0.0024998593144118786</v>
      </c>
      <c r="Q173" s="16">
        <v>0.24351170659065247</v>
      </c>
      <c r="R173" s="16">
        <v>0.01807941496372223</v>
      </c>
      <c r="S173" s="16">
        <v>0.6949099898338318</v>
      </c>
      <c r="T173" s="16">
        <v>0.00932738371193409</v>
      </c>
      <c r="U173" s="16">
        <v>2.0853586196899414</v>
      </c>
    </row>
    <row r="174" spans="2:21" ht="12.75">
      <c r="B174" s="15">
        <v>38604</v>
      </c>
      <c r="C174" s="16">
        <v>5.723062515258789</v>
      </c>
      <c r="D174" s="16">
        <v>1.6294469833374023</v>
      </c>
      <c r="E174" s="16">
        <v>2.61476469039917</v>
      </c>
      <c r="F174" s="16">
        <v>0.4762331545352936</v>
      </c>
      <c r="G174" s="16">
        <v>81.36132049560547</v>
      </c>
      <c r="H174" s="16">
        <v>8.182114601135254</v>
      </c>
      <c r="I174" s="16">
        <v>73.63806915283203</v>
      </c>
      <c r="J174" s="16">
        <v>37.79133605957031</v>
      </c>
      <c r="K174" s="16">
        <v>129.7574462890625</v>
      </c>
      <c r="L174" s="16">
        <v>10.610715866088867</v>
      </c>
      <c r="M174" s="16">
        <v>37.35611343383789</v>
      </c>
      <c r="N174" s="16">
        <v>289.15380859375</v>
      </c>
      <c r="O174" s="16">
        <v>1.1178146600723267</v>
      </c>
      <c r="P174" s="16">
        <v>0.002331721130758524</v>
      </c>
      <c r="Q174" s="16">
        <v>0.2406865358352661</v>
      </c>
      <c r="R174" s="16">
        <v>0.01749189756810665</v>
      </c>
      <c r="S174" s="16">
        <v>0.6846003532409668</v>
      </c>
      <c r="T174" s="16">
        <v>0.009436472319066525</v>
      </c>
      <c r="U174" s="16">
        <v>2.0725715160369873</v>
      </c>
    </row>
    <row r="175" spans="2:21" ht="12.75">
      <c r="B175" s="15">
        <v>38605</v>
      </c>
      <c r="C175" s="16">
        <v>5.625589370727539</v>
      </c>
      <c r="D175" s="16">
        <v>1.652916669845581</v>
      </c>
      <c r="E175" s="16">
        <v>2.488895893096924</v>
      </c>
      <c r="F175" s="16">
        <v>0.4789631962776184</v>
      </c>
      <c r="G175" s="16">
        <v>81.61924743652344</v>
      </c>
      <c r="H175" s="16">
        <v>8.12133502960205</v>
      </c>
      <c r="I175" s="16">
        <v>74.62673950195312</v>
      </c>
      <c r="J175" s="16">
        <v>37.911922454833984</v>
      </c>
      <c r="K175" s="16">
        <v>130.8309783935547</v>
      </c>
      <c r="L175" s="16">
        <v>10.35472583770752</v>
      </c>
      <c r="M175" s="16">
        <v>36.79171371459961</v>
      </c>
      <c r="N175" s="16">
        <v>290.5162353515625</v>
      </c>
      <c r="O175" s="16">
        <v>1.118332862854004</v>
      </c>
      <c r="P175" s="16">
        <v>0.0021764712873846292</v>
      </c>
      <c r="Q175" s="16">
        <v>0.23891675472259521</v>
      </c>
      <c r="R175" s="16">
        <v>0.01699385978281498</v>
      </c>
      <c r="S175" s="16">
        <v>0.6736888885498047</v>
      </c>
      <c r="T175" s="16">
        <v>0.009496023878455162</v>
      </c>
      <c r="U175" s="16">
        <v>2.0598034858703613</v>
      </c>
    </row>
    <row r="176" spans="2:21" ht="12.75">
      <c r="B176" s="15">
        <v>38606</v>
      </c>
      <c r="C176" s="16">
        <v>5.535655975341797</v>
      </c>
      <c r="D176" s="16">
        <v>1.6576250791549683</v>
      </c>
      <c r="E176" s="16">
        <v>2.380995273590088</v>
      </c>
      <c r="F176" s="16">
        <v>0.48142924904823303</v>
      </c>
      <c r="G176" s="16">
        <v>81.80530548095703</v>
      </c>
      <c r="H176" s="16">
        <v>8.125926971435547</v>
      </c>
      <c r="I176" s="16">
        <v>75.54082489013672</v>
      </c>
      <c r="J176" s="16">
        <v>38.367618560791016</v>
      </c>
      <c r="K176" s="16">
        <v>131.731689453125</v>
      </c>
      <c r="L176" s="16">
        <v>10.096756935119629</v>
      </c>
      <c r="M176" s="16">
        <v>36.3817024230957</v>
      </c>
      <c r="N176" s="16">
        <v>292.11865234375</v>
      </c>
      <c r="O176" s="16">
        <v>1.1187965869903564</v>
      </c>
      <c r="P176" s="16">
        <v>0.0020407214760780334</v>
      </c>
      <c r="Q176" s="16">
        <v>0.23906324803829193</v>
      </c>
      <c r="R176" s="16">
        <v>0.016525834798812866</v>
      </c>
      <c r="S176" s="16">
        <v>0.6624570488929749</v>
      </c>
      <c r="T176" s="16">
        <v>0.009548894129693508</v>
      </c>
      <c r="U176" s="16">
        <v>2.048624277114868</v>
      </c>
    </row>
    <row r="177" spans="2:21" ht="12.75">
      <c r="B177" s="15">
        <v>38607</v>
      </c>
      <c r="C177" s="16">
        <v>5.442612171173096</v>
      </c>
      <c r="D177" s="16">
        <v>1.6301552057266235</v>
      </c>
      <c r="E177" s="16">
        <v>2.286064386367798</v>
      </c>
      <c r="F177" s="16">
        <v>0.48580941557884216</v>
      </c>
      <c r="G177" s="16">
        <v>82.0381851196289</v>
      </c>
      <c r="H177" s="16">
        <v>8.10417366027832</v>
      </c>
      <c r="I177" s="16">
        <v>76.76639556884766</v>
      </c>
      <c r="J177" s="16">
        <v>38.93916702270508</v>
      </c>
      <c r="K177" s="16">
        <v>132.6680908203125</v>
      </c>
      <c r="L177" s="16">
        <v>9.79076099395752</v>
      </c>
      <c r="M177" s="16">
        <v>35.9892578125</v>
      </c>
      <c r="N177" s="16">
        <v>294.1537780761719</v>
      </c>
      <c r="O177" s="16">
        <v>1.1217422485351562</v>
      </c>
      <c r="P177" s="16">
        <v>0.0019221485126763582</v>
      </c>
      <c r="Q177" s="16">
        <v>0.23842088878154755</v>
      </c>
      <c r="R177" s="16">
        <v>0.01602313295006752</v>
      </c>
      <c r="S177" s="16">
        <v>0.6512993574142456</v>
      </c>
      <c r="T177" s="16">
        <v>0.009640388190746307</v>
      </c>
      <c r="U177" s="16">
        <v>2.0392308235168457</v>
      </c>
    </row>
    <row r="178" spans="2:21" ht="12.75">
      <c r="B178" s="15">
        <v>38608</v>
      </c>
      <c r="C178" s="16">
        <v>5.3427300453186035</v>
      </c>
      <c r="D178" s="16">
        <v>1.56878662109375</v>
      </c>
      <c r="E178" s="16">
        <v>2.209517240524292</v>
      </c>
      <c r="F178" s="16">
        <v>0.4905027151107788</v>
      </c>
      <c r="G178" s="16">
        <v>82.36111450195312</v>
      </c>
      <c r="H178" s="16">
        <v>8.014498710632324</v>
      </c>
      <c r="I178" s="16">
        <v>78.0592269897461</v>
      </c>
      <c r="J178" s="16">
        <v>39.571903228759766</v>
      </c>
      <c r="K178" s="16">
        <v>133.743896484375</v>
      </c>
      <c r="L178" s="16">
        <v>9.445975303649902</v>
      </c>
      <c r="M178" s="16">
        <v>35.5400276184082</v>
      </c>
      <c r="N178" s="16">
        <v>296.3611145019531</v>
      </c>
      <c r="O178" s="16">
        <v>1.1280148029327393</v>
      </c>
      <c r="P178" s="16">
        <v>0.0018094399711117148</v>
      </c>
      <c r="Q178" s="16">
        <v>0.23577390611171722</v>
      </c>
      <c r="R178" s="16">
        <v>0.015509429387748241</v>
      </c>
      <c r="S178" s="16">
        <v>0.6402581334114075</v>
      </c>
      <c r="T178" s="16">
        <v>0.009740055538713932</v>
      </c>
      <c r="U178" s="16">
        <v>2.031280994415283</v>
      </c>
    </row>
    <row r="179" spans="2:21" ht="12.75">
      <c r="B179" s="15">
        <v>38609</v>
      </c>
      <c r="C179" s="16">
        <v>5.2443156242370605</v>
      </c>
      <c r="D179" s="16">
        <v>1.512079119682312</v>
      </c>
      <c r="E179" s="16">
        <v>2.1546599864959717</v>
      </c>
      <c r="F179" s="16">
        <v>0.4940568804740906</v>
      </c>
      <c r="G179" s="16">
        <v>82.59976196289062</v>
      </c>
      <c r="H179" s="16">
        <v>7.982421875</v>
      </c>
      <c r="I179" s="16">
        <v>79.17599487304688</v>
      </c>
      <c r="J179" s="16">
        <v>40.82255554199219</v>
      </c>
      <c r="K179" s="16">
        <v>134.68919372558594</v>
      </c>
      <c r="L179" s="16">
        <v>9.167055130004883</v>
      </c>
      <c r="M179" s="16">
        <v>35.10405349731445</v>
      </c>
      <c r="N179" s="16">
        <v>298.958984375</v>
      </c>
      <c r="O179" s="16">
        <v>1.1350876092910767</v>
      </c>
      <c r="P179" s="16">
        <v>0.0017019312363117933</v>
      </c>
      <c r="Q179" s="16">
        <v>0.23481963574886322</v>
      </c>
      <c r="R179" s="16">
        <v>0.015154579654335976</v>
      </c>
      <c r="S179" s="16">
        <v>0.6293588280677795</v>
      </c>
      <c r="T179" s="16">
        <v>0.009819023311138153</v>
      </c>
      <c r="U179" s="16">
        <v>2.026104211807251</v>
      </c>
    </row>
    <row r="180" spans="2:21" ht="12.75">
      <c r="B180" s="15">
        <v>38610</v>
      </c>
      <c r="C180" s="16">
        <v>5.172125339508057</v>
      </c>
      <c r="D180" s="16">
        <v>1.4931118488311768</v>
      </c>
      <c r="E180" s="16">
        <v>2.1335551738739014</v>
      </c>
      <c r="F180" s="16">
        <v>0.49799466133117676</v>
      </c>
      <c r="G180" s="16">
        <v>82.59367370605469</v>
      </c>
      <c r="H180" s="16">
        <v>8.09691047668457</v>
      </c>
      <c r="I180" s="16">
        <v>80.3476791381836</v>
      </c>
      <c r="J180" s="16">
        <v>42.82283401489258</v>
      </c>
      <c r="K180" s="16">
        <v>135.2158203125</v>
      </c>
      <c r="L180" s="16">
        <v>9.066861152648926</v>
      </c>
      <c r="M180" s="16">
        <v>34.865447998046875</v>
      </c>
      <c r="N180" s="16">
        <v>302.31866455078125</v>
      </c>
      <c r="O180" s="16">
        <v>1.1399935483932495</v>
      </c>
      <c r="P180" s="16">
        <v>0.0016043871873989701</v>
      </c>
      <c r="Q180" s="16">
        <v>0.23817722499370575</v>
      </c>
      <c r="R180" s="16">
        <v>0.01514221541583538</v>
      </c>
      <c r="S180" s="16">
        <v>0.6202024221420288</v>
      </c>
      <c r="T180" s="16">
        <v>0.009899096563458443</v>
      </c>
      <c r="U180" s="16">
        <v>2.0251715183258057</v>
      </c>
    </row>
    <row r="181" spans="2:21" ht="12.75">
      <c r="B181" s="15">
        <v>38611</v>
      </c>
      <c r="C181" s="16">
        <v>5.091487884521484</v>
      </c>
      <c r="D181" s="16">
        <v>1.5066806077957153</v>
      </c>
      <c r="E181" s="16">
        <v>2.150914192199707</v>
      </c>
      <c r="F181" s="16">
        <v>0.5051154494285583</v>
      </c>
      <c r="G181" s="16">
        <v>82.44331359863281</v>
      </c>
      <c r="H181" s="16">
        <v>8.289900779724121</v>
      </c>
      <c r="I181" s="16">
        <v>82.06751251220703</v>
      </c>
      <c r="J181" s="16">
        <v>45.030006408691406</v>
      </c>
      <c r="K181" s="16">
        <v>135.52337646484375</v>
      </c>
      <c r="L181" s="16">
        <v>9.144170761108398</v>
      </c>
      <c r="M181" s="16">
        <v>34.53479766845703</v>
      </c>
      <c r="N181" s="16">
        <v>306.29998779296875</v>
      </c>
      <c r="O181" s="16">
        <v>1.144041895866394</v>
      </c>
      <c r="P181" s="16">
        <v>0.0015160520561039448</v>
      </c>
      <c r="Q181" s="16">
        <v>0.24384276568889618</v>
      </c>
      <c r="R181" s="16">
        <v>0.01547217182815075</v>
      </c>
      <c r="S181" s="16">
        <v>0.6110930442810059</v>
      </c>
      <c r="T181" s="16">
        <v>0.010043020360171795</v>
      </c>
      <c r="U181" s="16">
        <v>2.0261502265930176</v>
      </c>
    </row>
    <row r="182" spans="2:21" ht="12.75">
      <c r="B182" s="15">
        <v>38612</v>
      </c>
      <c r="C182" s="16">
        <v>5.018778324127197</v>
      </c>
      <c r="D182" s="16">
        <v>1.5406439304351807</v>
      </c>
      <c r="E182" s="16">
        <v>2.2347850799560547</v>
      </c>
      <c r="F182" s="16">
        <v>0.5126506090164185</v>
      </c>
      <c r="G182" s="16">
        <v>82.15156555175781</v>
      </c>
      <c r="H182" s="16">
        <v>8.529023170471191</v>
      </c>
      <c r="I182" s="16">
        <v>83.8365478515625</v>
      </c>
      <c r="J182" s="16">
        <v>47.12334060668945</v>
      </c>
      <c r="K182" s="16">
        <v>135.59735107421875</v>
      </c>
      <c r="L182" s="16">
        <v>9.43875789642334</v>
      </c>
      <c r="M182" s="16">
        <v>34.23396682739258</v>
      </c>
      <c r="N182" s="16">
        <v>310.23016357421875</v>
      </c>
      <c r="O182" s="16">
        <v>1.1469788551330566</v>
      </c>
      <c r="P182" s="16">
        <v>0.0014389262069016695</v>
      </c>
      <c r="Q182" s="16">
        <v>0.2508627474308014</v>
      </c>
      <c r="R182" s="16">
        <v>0.016209758818149567</v>
      </c>
      <c r="S182" s="16">
        <v>0.6020330786705017</v>
      </c>
      <c r="T182" s="16">
        <v>0.010195918381214142</v>
      </c>
      <c r="U182" s="16">
        <v>2.027864933013916</v>
      </c>
    </row>
    <row r="183" spans="2:21" ht="12.75">
      <c r="B183" s="15">
        <v>38613</v>
      </c>
      <c r="C183" s="16">
        <v>4.952587604522705</v>
      </c>
      <c r="D183" s="16">
        <v>1.5715330839157104</v>
      </c>
      <c r="E183" s="16">
        <v>2.41330885887146</v>
      </c>
      <c r="F183" s="16">
        <v>0.5186429619789124</v>
      </c>
      <c r="G183" s="16">
        <v>81.7772216796875</v>
      </c>
      <c r="H183" s="16">
        <v>8.754159927368164</v>
      </c>
      <c r="I183" s="16">
        <v>85.33053588867188</v>
      </c>
      <c r="J183" s="16">
        <v>48.783023834228516</v>
      </c>
      <c r="K183" s="16">
        <v>135.5669403076172</v>
      </c>
      <c r="L183" s="16">
        <v>9.962288856506348</v>
      </c>
      <c r="M183" s="16">
        <v>33.968994140625</v>
      </c>
      <c r="N183" s="16">
        <v>313.6119384765625</v>
      </c>
      <c r="O183" s="16">
        <v>1.1501319408416748</v>
      </c>
      <c r="P183" s="16">
        <v>0.0013661350822076201</v>
      </c>
      <c r="Q183" s="16">
        <v>0.2574683129787445</v>
      </c>
      <c r="R183" s="16">
        <v>0.0173981674015522</v>
      </c>
      <c r="S183" s="16">
        <v>0.59296053647995</v>
      </c>
      <c r="T183" s="16">
        <v>0.010317405685782433</v>
      </c>
      <c r="U183" s="16">
        <v>2.0297908782958984</v>
      </c>
    </row>
    <row r="184" spans="2:21" ht="12.75">
      <c r="B184" s="15">
        <v>38614</v>
      </c>
      <c r="C184" s="16">
        <v>4.892673015594482</v>
      </c>
      <c r="D184" s="16">
        <v>1.6090713739395142</v>
      </c>
      <c r="E184" s="16">
        <v>2.705554723739624</v>
      </c>
      <c r="F184" s="16">
        <v>0.5206199288368225</v>
      </c>
      <c r="G184" s="16">
        <v>81.27298736572266</v>
      </c>
      <c r="H184" s="16">
        <v>8.986539840698242</v>
      </c>
      <c r="I184" s="16">
        <v>86.13033294677734</v>
      </c>
      <c r="J184" s="16">
        <v>50.304508209228516</v>
      </c>
      <c r="K184" s="16">
        <v>135.32568359375</v>
      </c>
      <c r="L184" s="16">
        <v>10.786738395690918</v>
      </c>
      <c r="M184" s="16">
        <v>33.7155647277832</v>
      </c>
      <c r="N184" s="16">
        <v>316.2630310058594</v>
      </c>
      <c r="O184" s="16">
        <v>1.1523624658584595</v>
      </c>
      <c r="P184" s="16">
        <v>0.0012889895588159561</v>
      </c>
      <c r="Q184" s="16">
        <v>0.26429492235183716</v>
      </c>
      <c r="R184" s="16">
        <v>0.019157415255904198</v>
      </c>
      <c r="S184" s="16">
        <v>0.5843726992607117</v>
      </c>
      <c r="T184" s="16">
        <v>0.0103604132309556</v>
      </c>
      <c r="U184" s="16">
        <v>2.031987190246582</v>
      </c>
    </row>
    <row r="185" spans="2:21" ht="12.75">
      <c r="B185" s="15">
        <v>38615</v>
      </c>
      <c r="C185" s="16">
        <v>4.844179630279541</v>
      </c>
      <c r="D185" s="16">
        <v>1.643296241760254</v>
      </c>
      <c r="E185" s="16">
        <v>3.1115355491638184</v>
      </c>
      <c r="F185" s="16">
        <v>0.5184372067451477</v>
      </c>
      <c r="G185" s="16">
        <v>80.6759262084961</v>
      </c>
      <c r="H185" s="16">
        <v>9.194039344787598</v>
      </c>
      <c r="I185" s="16">
        <v>86.20256805419922</v>
      </c>
      <c r="J185" s="16">
        <v>51.64881896972656</v>
      </c>
      <c r="K185" s="16">
        <v>134.89356994628906</v>
      </c>
      <c r="L185" s="16">
        <v>11.887250900268555</v>
      </c>
      <c r="M185" s="16">
        <v>33.509578704833984</v>
      </c>
      <c r="N185" s="16">
        <v>318.1418762207031</v>
      </c>
      <c r="O185" s="16">
        <v>1.1533074378967285</v>
      </c>
      <c r="P185" s="16">
        <v>0.0012074126861989498</v>
      </c>
      <c r="Q185" s="16">
        <v>0.27040329575538635</v>
      </c>
      <c r="R185" s="16">
        <v>0.02142471633851528</v>
      </c>
      <c r="S185" s="16">
        <v>0.577151894569397</v>
      </c>
      <c r="T185" s="16">
        <v>0.010321876965463161</v>
      </c>
      <c r="U185" s="16">
        <v>2.0339713096618652</v>
      </c>
    </row>
    <row r="186" spans="2:21" ht="12.75">
      <c r="B186" s="15">
        <v>38616</v>
      </c>
      <c r="C186" s="16">
        <v>4.785637378692627</v>
      </c>
      <c r="D186" s="16">
        <v>1.675222396850586</v>
      </c>
      <c r="E186" s="16">
        <v>3.63531494140625</v>
      </c>
      <c r="F186" s="16">
        <v>0.5123229622840881</v>
      </c>
      <c r="G186" s="16">
        <v>80.03624725341797</v>
      </c>
      <c r="H186" s="16">
        <v>9.34263801574707</v>
      </c>
      <c r="I186" s="16">
        <v>85.59503936767578</v>
      </c>
      <c r="J186" s="16">
        <v>52.63976287841797</v>
      </c>
      <c r="K186" s="16">
        <v>134.35552978515625</v>
      </c>
      <c r="L186" s="16">
        <v>13.276506423950195</v>
      </c>
      <c r="M186" s="16">
        <v>33.17278289794922</v>
      </c>
      <c r="N186" s="16">
        <v>319.0396423339844</v>
      </c>
      <c r="O186" s="16">
        <v>1.1532729864120483</v>
      </c>
      <c r="P186" s="16">
        <v>0.0011257334845140576</v>
      </c>
      <c r="Q186" s="16">
        <v>0.2747865319252014</v>
      </c>
      <c r="R186" s="16">
        <v>0.02421078085899353</v>
      </c>
      <c r="S186" s="16">
        <v>0.5702340602874756</v>
      </c>
      <c r="T186" s="16">
        <v>0.01019677147269249</v>
      </c>
      <c r="U186" s="16">
        <v>2.033984899520874</v>
      </c>
    </row>
    <row r="187" spans="2:21" ht="12.75">
      <c r="B187" s="15">
        <v>38617</v>
      </c>
      <c r="C187" s="16">
        <v>4.738750457763672</v>
      </c>
      <c r="D187" s="16">
        <v>1.6889680624008179</v>
      </c>
      <c r="E187" s="16">
        <v>4.261360168457031</v>
      </c>
      <c r="F187" s="16">
        <v>0.5031749606132507</v>
      </c>
      <c r="G187" s="16">
        <v>79.38541412353516</v>
      </c>
      <c r="H187" s="16">
        <v>9.409767150878906</v>
      </c>
      <c r="I187" s="16">
        <v>84.4404296875</v>
      </c>
      <c r="J187" s="16">
        <v>52.813819885253906</v>
      </c>
      <c r="K187" s="16">
        <v>133.74009704589844</v>
      </c>
      <c r="L187" s="16">
        <v>14.875982284545898</v>
      </c>
      <c r="M187" s="16">
        <v>32.91646194458008</v>
      </c>
      <c r="N187" s="16">
        <v>318.7868347167969</v>
      </c>
      <c r="O187" s="16">
        <v>1.1524018049240112</v>
      </c>
      <c r="P187" s="16">
        <v>0.0010497997282072902</v>
      </c>
      <c r="Q187" s="16">
        <v>0.27676835656166077</v>
      </c>
      <c r="R187" s="16">
        <v>0.027355272322893143</v>
      </c>
      <c r="S187" s="16">
        <v>0.5638025403022766</v>
      </c>
      <c r="T187" s="16">
        <v>0.010014111176133156</v>
      </c>
      <c r="U187" s="16">
        <v>2.0315511226654053</v>
      </c>
    </row>
    <row r="188" spans="2:21" ht="12.75">
      <c r="B188" s="15">
        <v>38618</v>
      </c>
      <c r="C188" s="16">
        <v>4.672433376312256</v>
      </c>
      <c r="D188" s="16">
        <v>1.7017199993133545</v>
      </c>
      <c r="E188" s="16">
        <v>4.917120456695557</v>
      </c>
      <c r="F188" s="16">
        <v>0.492646187543869</v>
      </c>
      <c r="G188" s="16">
        <v>78.74870300292969</v>
      </c>
      <c r="H188" s="16">
        <v>9.454900741577148</v>
      </c>
      <c r="I188" s="16">
        <v>83.05745697021484</v>
      </c>
      <c r="J188" s="16">
        <v>52.389739990234375</v>
      </c>
      <c r="K188" s="16">
        <v>133.09280395507812</v>
      </c>
      <c r="L188" s="16">
        <v>16.54727554321289</v>
      </c>
      <c r="M188" s="16">
        <v>32.496429443359375</v>
      </c>
      <c r="N188" s="16">
        <v>317.583740234375</v>
      </c>
      <c r="O188" s="16">
        <v>1.151448369026184</v>
      </c>
      <c r="P188" s="16">
        <v>0.0009709830628708005</v>
      </c>
      <c r="Q188" s="16">
        <v>0.27809879183769226</v>
      </c>
      <c r="R188" s="16">
        <v>0.0305926613509655</v>
      </c>
      <c r="S188" s="16">
        <v>0.5564342141151428</v>
      </c>
      <c r="T188" s="16">
        <v>0.00980396755039692</v>
      </c>
      <c r="U188" s="16">
        <v>2.0275111198425293</v>
      </c>
    </row>
    <row r="189" spans="2:21" ht="12.75">
      <c r="B189" s="15">
        <v>38619</v>
      </c>
      <c r="C189" s="16">
        <v>4.625777244567871</v>
      </c>
      <c r="D189" s="16">
        <v>1.6994324922561646</v>
      </c>
      <c r="E189" s="16">
        <v>5.496845722198486</v>
      </c>
      <c r="F189" s="16">
        <v>0.4824596643447876</v>
      </c>
      <c r="G189" s="16">
        <v>78.2283935546875</v>
      </c>
      <c r="H189" s="16">
        <v>9.454719543457031</v>
      </c>
      <c r="I189" s="16">
        <v>81.69402313232422</v>
      </c>
      <c r="J189" s="16">
        <v>51.5064811706543</v>
      </c>
      <c r="K189" s="16">
        <v>132.52139282226562</v>
      </c>
      <c r="L189" s="16">
        <v>17.990877151489258</v>
      </c>
      <c r="M189" s="16">
        <v>32.23012161254883</v>
      </c>
      <c r="N189" s="16">
        <v>315.9429016113281</v>
      </c>
      <c r="O189" s="16">
        <v>1.1507424116134644</v>
      </c>
      <c r="P189" s="16">
        <v>0.000902739935554564</v>
      </c>
      <c r="Q189" s="16">
        <v>0.2780925929546356</v>
      </c>
      <c r="R189" s="16">
        <v>0.03334911912679672</v>
      </c>
      <c r="S189" s="16">
        <v>0.5499643087387085</v>
      </c>
      <c r="T189" s="16">
        <v>0.009600862860679626</v>
      </c>
      <c r="U189" s="16">
        <v>2.0228185653686523</v>
      </c>
    </row>
    <row r="190" spans="2:21" ht="12.75">
      <c r="B190" s="15">
        <v>38620</v>
      </c>
      <c r="C190" s="16">
        <v>4.606935501098633</v>
      </c>
      <c r="D190" s="16">
        <v>1.6803216934204102</v>
      </c>
      <c r="E190" s="16">
        <v>5.957826137542725</v>
      </c>
      <c r="F190" s="16">
        <v>0.473481148481369</v>
      </c>
      <c r="G190" s="16">
        <v>77.7859115600586</v>
      </c>
      <c r="H190" s="16">
        <v>9.483266830444336</v>
      </c>
      <c r="I190" s="16">
        <v>80.51469421386719</v>
      </c>
      <c r="J190" s="16">
        <v>50.604217529296875</v>
      </c>
      <c r="K190" s="16">
        <v>132.0188751220703</v>
      </c>
      <c r="L190" s="16">
        <v>19.0955753326416</v>
      </c>
      <c r="M190" s="16">
        <v>32.21430206298828</v>
      </c>
      <c r="N190" s="16">
        <v>314.4477233886719</v>
      </c>
      <c r="O190" s="16">
        <v>1.1499706506729126</v>
      </c>
      <c r="P190" s="16">
        <v>0.0008417986100539565</v>
      </c>
      <c r="Q190" s="16">
        <v>0.2789219319820404</v>
      </c>
      <c r="R190" s="16">
        <v>0.035421743988990784</v>
      </c>
      <c r="S190" s="16">
        <v>0.5452172160148621</v>
      </c>
      <c r="T190" s="16">
        <v>0.009420589543879032</v>
      </c>
      <c r="U190" s="16">
        <v>2.0199668407440186</v>
      </c>
    </row>
    <row r="191" spans="2:21" ht="12.75">
      <c r="B191" s="15">
        <v>38621</v>
      </c>
      <c r="C191" s="16">
        <v>4.575011730194092</v>
      </c>
      <c r="D191" s="16">
        <v>1.6629396677017212</v>
      </c>
      <c r="E191" s="16">
        <v>6.254797458648682</v>
      </c>
      <c r="F191" s="16">
        <v>0.4659730792045593</v>
      </c>
      <c r="G191" s="16">
        <v>77.46385955810547</v>
      </c>
      <c r="H191" s="16">
        <v>9.565228462219238</v>
      </c>
      <c r="I191" s="16">
        <v>79.61840057373047</v>
      </c>
      <c r="J191" s="16">
        <v>49.92947006225586</v>
      </c>
      <c r="K191" s="16">
        <v>131.6454620361328</v>
      </c>
      <c r="L191" s="16">
        <v>19.794580459594727</v>
      </c>
      <c r="M191" s="16">
        <v>32.08144760131836</v>
      </c>
      <c r="N191" s="16">
        <v>313.069580078125</v>
      </c>
      <c r="O191" s="16">
        <v>1.1502400636672974</v>
      </c>
      <c r="P191" s="16">
        <v>0.000781533308327198</v>
      </c>
      <c r="Q191" s="16">
        <v>0.28131943941116333</v>
      </c>
      <c r="R191" s="16">
        <v>0.03669885918498039</v>
      </c>
      <c r="S191" s="16">
        <v>0.541054368019104</v>
      </c>
      <c r="T191" s="16">
        <v>0.009264242835342884</v>
      </c>
      <c r="U191" s="16">
        <v>2.019535541534424</v>
      </c>
    </row>
    <row r="192" spans="2:21" ht="12.75">
      <c r="B192" s="15">
        <v>38622</v>
      </c>
      <c r="C192" s="16">
        <v>4.533478736877441</v>
      </c>
      <c r="D192" s="16">
        <v>1.6587656736373901</v>
      </c>
      <c r="E192" s="16">
        <v>6.386257171630859</v>
      </c>
      <c r="F192" s="16">
        <v>0.45879292488098145</v>
      </c>
      <c r="G192" s="16">
        <v>77.27566528320312</v>
      </c>
      <c r="H192" s="16">
        <v>9.674898147583008</v>
      </c>
      <c r="I192" s="16">
        <v>78.77647399902344</v>
      </c>
      <c r="J192" s="16">
        <v>49.47624969482422</v>
      </c>
      <c r="K192" s="16">
        <v>131.30703735351562</v>
      </c>
      <c r="L192" s="16">
        <v>20.112789154052734</v>
      </c>
      <c r="M192" s="16">
        <v>31.834861755371094</v>
      </c>
      <c r="N192" s="16">
        <v>311.50762939453125</v>
      </c>
      <c r="O192" s="16">
        <v>1.152047872543335</v>
      </c>
      <c r="P192" s="16">
        <v>0.0007245450397022069</v>
      </c>
      <c r="Q192" s="16">
        <v>0.2845331132411957</v>
      </c>
      <c r="R192" s="16">
        <v>0.03725486621260643</v>
      </c>
      <c r="S192" s="16">
        <v>0.5372815728187561</v>
      </c>
      <c r="T192" s="16">
        <v>0.009116843342781067</v>
      </c>
      <c r="U192" s="16">
        <v>2.021144390106201</v>
      </c>
    </row>
    <row r="193" spans="2:21" ht="12.75">
      <c r="B193" s="15">
        <v>38623</v>
      </c>
      <c r="C193" s="16">
        <v>4.516596794128418</v>
      </c>
      <c r="D193" s="16">
        <v>1.6469780206680298</v>
      </c>
      <c r="E193" s="16">
        <v>6.390621662139893</v>
      </c>
      <c r="F193" s="16">
        <v>0.45037955045700073</v>
      </c>
      <c r="G193" s="16">
        <v>77.16798400878906</v>
      </c>
      <c r="H193" s="16">
        <v>9.81538200378418</v>
      </c>
      <c r="I193" s="16">
        <v>77.65641021728516</v>
      </c>
      <c r="J193" s="16">
        <v>49.07301712036133</v>
      </c>
      <c r="K193" s="16">
        <v>130.91102600097656</v>
      </c>
      <c r="L193" s="16">
        <v>20.0942325592041</v>
      </c>
      <c r="M193" s="16">
        <v>31.78128433227539</v>
      </c>
      <c r="N193" s="16">
        <v>309.5162048339844</v>
      </c>
      <c r="O193" s="16">
        <v>1.1549932956695557</v>
      </c>
      <c r="P193" s="16">
        <v>0.0006760636460967362</v>
      </c>
      <c r="Q193" s="16">
        <v>0.2886527180671692</v>
      </c>
      <c r="R193" s="16">
        <v>0.037201449275016785</v>
      </c>
      <c r="S193" s="16">
        <v>0.5344141125679016</v>
      </c>
      <c r="T193" s="16">
        <v>0.00894755870103836</v>
      </c>
      <c r="U193" s="16">
        <v>2.025078773498535</v>
      </c>
    </row>
    <row r="194" spans="2:21" ht="12.75">
      <c r="B194" s="15">
        <v>38624</v>
      </c>
      <c r="C194" s="16">
        <v>4.5294036865234375</v>
      </c>
      <c r="D194" s="16">
        <v>1.63624107837677</v>
      </c>
      <c r="E194" s="16">
        <v>6.3008551597595215</v>
      </c>
      <c r="F194" s="16">
        <v>0.4434242844581604</v>
      </c>
      <c r="G194" s="16">
        <v>77.07444763183594</v>
      </c>
      <c r="H194" s="16">
        <v>10.003596305847168</v>
      </c>
      <c r="I194" s="16">
        <v>76.6962890625</v>
      </c>
      <c r="J194" s="16">
        <v>49.03065872192383</v>
      </c>
      <c r="K194" s="16">
        <v>130.4866943359375</v>
      </c>
      <c r="L194" s="16">
        <v>19.84296226501465</v>
      </c>
      <c r="M194" s="16">
        <v>31.993085861206055</v>
      </c>
      <c r="N194" s="16">
        <v>308.0498046875</v>
      </c>
      <c r="O194" s="16">
        <v>1.157095193862915</v>
      </c>
      <c r="P194" s="16">
        <v>0.0006404289160855114</v>
      </c>
      <c r="Q194" s="16">
        <v>0.29418501257896423</v>
      </c>
      <c r="R194" s="16">
        <v>0.03671985864639282</v>
      </c>
      <c r="S194" s="16">
        <v>0.5327053666114807</v>
      </c>
      <c r="T194" s="16">
        <v>0.008809998631477356</v>
      </c>
      <c r="U194" s="16">
        <v>2.030360221862793</v>
      </c>
    </row>
    <row r="195" spans="2:21" ht="12.75">
      <c r="B195" s="15">
        <v>38625</v>
      </c>
      <c r="C195" s="16">
        <v>4.6173996925354</v>
      </c>
      <c r="D195" s="16">
        <v>1.6202713251113892</v>
      </c>
      <c r="E195" s="16">
        <v>6.217624187469482</v>
      </c>
      <c r="F195" s="16">
        <v>0.4431777000427246</v>
      </c>
      <c r="G195" s="16">
        <v>77.07782745361328</v>
      </c>
      <c r="H195" s="16">
        <v>10.01167106628418</v>
      </c>
      <c r="I195" s="16">
        <v>76.71013641357422</v>
      </c>
      <c r="J195" s="16">
        <v>48.775604248046875</v>
      </c>
      <c r="K195" s="16">
        <v>130.38623046875</v>
      </c>
      <c r="L195" s="16">
        <v>19.594955444335938</v>
      </c>
      <c r="M195" s="16">
        <v>32.913063049316406</v>
      </c>
      <c r="N195" s="16">
        <v>308.3800964355469</v>
      </c>
      <c r="O195" s="16">
        <v>1.1579033136367798</v>
      </c>
      <c r="P195" s="16">
        <v>0.0006368926842696965</v>
      </c>
      <c r="Q195" s="16">
        <v>0.29442164301872253</v>
      </c>
      <c r="R195" s="16">
        <v>0.03625097870826721</v>
      </c>
      <c r="S195" s="16">
        <v>0.5320226550102234</v>
      </c>
      <c r="T195" s="16">
        <v>0.008805743418633938</v>
      </c>
      <c r="U195" s="16">
        <v>2.030247926712036</v>
      </c>
    </row>
    <row r="196" spans="2:21" ht="12.75">
      <c r="B196" s="15">
        <v>38626</v>
      </c>
      <c r="C196" s="16">
        <v>-901</v>
      </c>
      <c r="D196" s="16">
        <v>-901</v>
      </c>
      <c r="E196" s="16">
        <v>-901</v>
      </c>
      <c r="F196" s="16">
        <v>-901</v>
      </c>
      <c r="G196" s="16">
        <v>-901</v>
      </c>
      <c r="H196" s="16">
        <v>-901</v>
      </c>
      <c r="I196" s="16">
        <v>-901</v>
      </c>
      <c r="J196" s="16">
        <v>-901</v>
      </c>
      <c r="K196" s="16">
        <v>-901</v>
      </c>
      <c r="L196" s="16">
        <v>-901</v>
      </c>
      <c r="M196" s="16">
        <v>-901</v>
      </c>
      <c r="N196" s="16">
        <v>-901</v>
      </c>
      <c r="O196" s="16">
        <v>-901</v>
      </c>
      <c r="P196" s="16">
        <v>-901</v>
      </c>
      <c r="Q196" s="16">
        <v>-901</v>
      </c>
      <c r="R196" s="16">
        <v>-901</v>
      </c>
      <c r="S196" s="16">
        <v>-901</v>
      </c>
      <c r="T196" s="16">
        <v>-901</v>
      </c>
      <c r="U196" s="16">
        <v>-901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8"/>
  <sheetViews>
    <sheetView workbookViewId="0" topLeftCell="A1">
      <selection activeCell="G14" sqref="G14"/>
    </sheetView>
  </sheetViews>
  <sheetFormatPr defaultColWidth="9.140625" defaultRowHeight="12.75"/>
  <cols>
    <col min="1" max="1" width="8.00390625" style="0" bestFit="1" customWidth="1"/>
    <col min="2" max="2" width="10.57421875" style="31" bestFit="1" customWidth="1"/>
    <col min="3" max="4" width="11.140625" style="0" bestFit="1" customWidth="1"/>
  </cols>
  <sheetData>
    <row r="1" spans="1:4" ht="12.75">
      <c r="A1" t="s">
        <v>70</v>
      </c>
      <c r="B1" s="31" t="s">
        <v>70</v>
      </c>
      <c r="C1" t="s">
        <v>16</v>
      </c>
      <c r="D1" t="s">
        <v>80</v>
      </c>
    </row>
    <row r="2" spans="1:4" ht="12.75">
      <c r="A2" t="s">
        <v>71</v>
      </c>
      <c r="C2" t="s">
        <v>48</v>
      </c>
      <c r="D2" t="s">
        <v>50</v>
      </c>
    </row>
    <row r="3" spans="2:4" ht="12.75">
      <c r="B3" t="s">
        <v>72</v>
      </c>
      <c r="C3" t="s">
        <v>73</v>
      </c>
      <c r="D3" t="s">
        <v>73</v>
      </c>
    </row>
    <row r="4" spans="1:4" ht="12.75">
      <c r="A4" t="s">
        <v>74</v>
      </c>
      <c r="B4" s="31" t="s">
        <v>75</v>
      </c>
      <c r="C4" t="s">
        <v>76</v>
      </c>
      <c r="D4" t="s">
        <v>77</v>
      </c>
    </row>
    <row r="5" spans="1:4" ht="12.75">
      <c r="A5" t="s">
        <v>78</v>
      </c>
      <c r="B5" s="31" t="s">
        <v>75</v>
      </c>
      <c r="C5" t="s">
        <v>79</v>
      </c>
      <c r="D5" t="s">
        <v>40</v>
      </c>
    </row>
    <row r="6" spans="1:4" ht="12.75">
      <c r="A6">
        <v>32</v>
      </c>
      <c r="B6" s="31">
        <v>38443</v>
      </c>
      <c r="C6">
        <v>3.99</v>
      </c>
      <c r="D6" s="32">
        <v>277.8</v>
      </c>
    </row>
    <row r="7" spans="1:4" ht="12.75">
      <c r="A7">
        <v>33</v>
      </c>
      <c r="B7" s="31">
        <v>38444</v>
      </c>
      <c r="C7">
        <v>3.64</v>
      </c>
      <c r="D7" s="32">
        <v>272.6</v>
      </c>
    </row>
    <row r="8" spans="1:4" ht="12.75">
      <c r="A8">
        <v>34</v>
      </c>
      <c r="B8" s="31">
        <v>38445</v>
      </c>
      <c r="C8">
        <v>3.48</v>
      </c>
      <c r="D8" s="32">
        <v>266.6</v>
      </c>
    </row>
    <row r="9" spans="1:4" ht="12.75">
      <c r="A9">
        <v>35</v>
      </c>
      <c r="B9" s="31">
        <v>38446</v>
      </c>
      <c r="C9">
        <v>3.36</v>
      </c>
      <c r="D9" s="32">
        <v>265.7</v>
      </c>
    </row>
    <row r="10" spans="1:4" ht="12.75">
      <c r="A10">
        <v>36</v>
      </c>
      <c r="B10" s="31">
        <v>38447</v>
      </c>
      <c r="C10">
        <v>3.22</v>
      </c>
      <c r="D10" s="32">
        <v>266.5</v>
      </c>
    </row>
    <row r="11" spans="1:4" ht="12.75">
      <c r="A11">
        <v>37</v>
      </c>
      <c r="B11" s="31">
        <v>38448</v>
      </c>
      <c r="C11">
        <v>3.07</v>
      </c>
      <c r="D11" s="32">
        <v>271.6</v>
      </c>
    </row>
    <row r="12" spans="1:4" ht="12.75">
      <c r="A12">
        <v>38</v>
      </c>
      <c r="B12" s="31">
        <v>38449</v>
      </c>
      <c r="C12">
        <v>3.25</v>
      </c>
      <c r="D12" s="32">
        <v>291.8</v>
      </c>
    </row>
    <row r="13" spans="1:4" ht="12.75">
      <c r="A13">
        <v>39</v>
      </c>
      <c r="B13" s="31">
        <v>38450</v>
      </c>
      <c r="C13">
        <v>3.24</v>
      </c>
      <c r="D13" s="32">
        <v>292.7</v>
      </c>
    </row>
    <row r="14" spans="1:4" ht="12.75">
      <c r="A14">
        <v>40</v>
      </c>
      <c r="B14" s="31">
        <v>38451</v>
      </c>
      <c r="C14">
        <v>3.2</v>
      </c>
      <c r="D14" s="32">
        <v>319.8</v>
      </c>
    </row>
    <row r="15" spans="1:4" ht="12.75">
      <c r="A15">
        <v>41</v>
      </c>
      <c r="B15" s="31">
        <v>38452</v>
      </c>
      <c r="C15">
        <v>3.33</v>
      </c>
      <c r="D15" s="32">
        <v>327.9</v>
      </c>
    </row>
    <row r="16" spans="1:4" ht="12.75">
      <c r="A16">
        <v>42</v>
      </c>
      <c r="B16" s="31">
        <v>38453</v>
      </c>
      <c r="C16">
        <v>3.37</v>
      </c>
      <c r="D16" s="32">
        <v>354.2</v>
      </c>
    </row>
    <row r="17" spans="1:4" ht="12.75">
      <c r="A17">
        <v>43</v>
      </c>
      <c r="B17" s="31">
        <v>38454</v>
      </c>
      <c r="C17">
        <v>3.66</v>
      </c>
      <c r="D17" s="32">
        <v>357.3</v>
      </c>
    </row>
    <row r="18" spans="1:4" ht="12.75">
      <c r="A18">
        <v>44</v>
      </c>
      <c r="B18" s="31">
        <v>38455</v>
      </c>
      <c r="C18">
        <v>3.63</v>
      </c>
      <c r="D18" s="32">
        <v>357.4</v>
      </c>
    </row>
    <row r="19" spans="1:4" ht="12.75">
      <c r="A19">
        <v>45</v>
      </c>
      <c r="B19" s="31">
        <v>38456</v>
      </c>
      <c r="C19">
        <v>3.66</v>
      </c>
      <c r="D19" s="32">
        <v>347.4</v>
      </c>
    </row>
    <row r="20" spans="1:4" ht="12.75">
      <c r="A20">
        <v>46</v>
      </c>
      <c r="B20" s="31">
        <v>38457</v>
      </c>
      <c r="C20">
        <v>3.49</v>
      </c>
      <c r="D20" s="32">
        <v>348.7</v>
      </c>
    </row>
    <row r="21" spans="1:4" ht="12.75">
      <c r="A21">
        <v>47</v>
      </c>
      <c r="B21" s="31">
        <v>38458</v>
      </c>
      <c r="C21">
        <v>3.49</v>
      </c>
      <c r="D21" s="32">
        <v>355</v>
      </c>
    </row>
    <row r="22" spans="1:4" ht="12.75">
      <c r="A22">
        <v>48</v>
      </c>
      <c r="B22" s="31">
        <v>38459</v>
      </c>
      <c r="C22">
        <v>4.03</v>
      </c>
      <c r="D22" s="32">
        <v>347.3</v>
      </c>
    </row>
    <row r="23" spans="1:4" ht="12.75">
      <c r="A23">
        <v>49</v>
      </c>
      <c r="B23" s="31">
        <v>38460</v>
      </c>
      <c r="C23">
        <v>5.49</v>
      </c>
      <c r="D23" s="32">
        <v>351.7</v>
      </c>
    </row>
    <row r="24" spans="1:4" ht="12.75">
      <c r="A24">
        <v>50</v>
      </c>
      <c r="B24" s="31">
        <v>38461</v>
      </c>
      <c r="C24">
        <v>5.47</v>
      </c>
      <c r="D24" s="32">
        <v>339</v>
      </c>
    </row>
    <row r="25" spans="1:4" ht="12.75">
      <c r="A25">
        <v>51</v>
      </c>
      <c r="B25" s="31">
        <v>38462</v>
      </c>
      <c r="C25">
        <v>4.35</v>
      </c>
      <c r="D25" s="32">
        <v>328.1</v>
      </c>
    </row>
    <row r="26" spans="1:4" ht="12.75">
      <c r="A26">
        <v>52</v>
      </c>
      <c r="B26" s="31">
        <v>38463</v>
      </c>
      <c r="C26">
        <v>3.08</v>
      </c>
      <c r="D26" s="32">
        <v>322.9</v>
      </c>
    </row>
    <row r="27" spans="1:4" ht="12.75">
      <c r="A27">
        <v>53</v>
      </c>
      <c r="B27" s="31">
        <v>38464</v>
      </c>
      <c r="C27">
        <v>2.97</v>
      </c>
      <c r="D27" s="32">
        <v>320.6</v>
      </c>
    </row>
    <row r="28" spans="1:4" ht="12.75">
      <c r="A28">
        <v>54</v>
      </c>
      <c r="B28" s="31">
        <v>38465</v>
      </c>
      <c r="C28">
        <v>2.94</v>
      </c>
      <c r="D28" s="32">
        <v>318.3</v>
      </c>
    </row>
    <row r="29" spans="1:4" ht="12.75">
      <c r="A29">
        <v>55</v>
      </c>
      <c r="B29" s="31">
        <v>38466</v>
      </c>
      <c r="C29">
        <v>2.86</v>
      </c>
      <c r="D29" s="32">
        <v>321.3</v>
      </c>
    </row>
    <row r="30" spans="1:4" ht="12.75">
      <c r="A30">
        <v>56</v>
      </c>
      <c r="B30" s="31">
        <v>38467</v>
      </c>
      <c r="C30">
        <v>2.93</v>
      </c>
      <c r="D30" s="32">
        <v>321.1</v>
      </c>
    </row>
    <row r="31" spans="1:4" ht="12.75">
      <c r="A31">
        <v>57</v>
      </c>
      <c r="B31" s="31">
        <v>38468</v>
      </c>
      <c r="C31">
        <v>2.9</v>
      </c>
      <c r="D31" s="32">
        <v>324.6</v>
      </c>
    </row>
    <row r="32" spans="1:4" ht="12.75">
      <c r="A32">
        <v>58</v>
      </c>
      <c r="B32" s="31">
        <v>38469</v>
      </c>
      <c r="C32">
        <v>2.85</v>
      </c>
      <c r="D32" s="32">
        <v>325.1</v>
      </c>
    </row>
    <row r="33" spans="1:4" ht="12.75">
      <c r="A33">
        <v>59</v>
      </c>
      <c r="B33" s="31">
        <v>38470</v>
      </c>
      <c r="C33">
        <v>2.95</v>
      </c>
      <c r="D33" s="32">
        <v>322.9</v>
      </c>
    </row>
    <row r="34" spans="1:4" ht="12.75">
      <c r="A34">
        <v>60</v>
      </c>
      <c r="B34" s="31">
        <v>38471</v>
      </c>
      <c r="C34">
        <v>2.68</v>
      </c>
      <c r="D34" s="32">
        <v>323.4</v>
      </c>
    </row>
    <row r="35" spans="1:4" ht="12.75">
      <c r="A35">
        <v>61</v>
      </c>
      <c r="B35" s="31">
        <v>38472</v>
      </c>
      <c r="C35">
        <v>2.64</v>
      </c>
      <c r="D35" s="32">
        <v>323.2</v>
      </c>
    </row>
    <row r="36" spans="1:4" ht="12.75">
      <c r="A36">
        <v>62</v>
      </c>
      <c r="B36" s="31">
        <v>38473</v>
      </c>
      <c r="C36">
        <v>2.66</v>
      </c>
      <c r="D36" s="32">
        <v>328.7</v>
      </c>
    </row>
    <row r="37" spans="1:4" ht="12.75">
      <c r="A37">
        <v>63</v>
      </c>
      <c r="B37" s="31">
        <v>38474</v>
      </c>
      <c r="C37">
        <v>2.67</v>
      </c>
      <c r="D37" s="32">
        <v>333.7</v>
      </c>
    </row>
    <row r="38" spans="1:4" ht="12.75">
      <c r="A38">
        <v>64</v>
      </c>
      <c r="B38" s="31">
        <v>38475</v>
      </c>
      <c r="C38">
        <v>2.76</v>
      </c>
      <c r="D38" s="32">
        <v>335.8</v>
      </c>
    </row>
    <row r="39" spans="1:4" ht="12.75">
      <c r="A39">
        <v>65</v>
      </c>
      <c r="B39" s="31">
        <v>38476</v>
      </c>
      <c r="C39">
        <v>2.78</v>
      </c>
      <c r="D39" s="32">
        <v>335.9</v>
      </c>
    </row>
    <row r="40" spans="1:4" ht="12.75">
      <c r="A40">
        <v>66</v>
      </c>
      <c r="B40" s="31">
        <v>38477</v>
      </c>
      <c r="C40">
        <v>2.97</v>
      </c>
      <c r="D40" s="32">
        <v>329.4</v>
      </c>
    </row>
    <row r="41" spans="1:4" ht="12.75">
      <c r="A41">
        <v>67</v>
      </c>
      <c r="B41" s="31">
        <v>38478</v>
      </c>
      <c r="C41">
        <v>2.89</v>
      </c>
      <c r="D41" s="32">
        <v>329.8</v>
      </c>
    </row>
    <row r="42" spans="1:4" ht="12.75">
      <c r="A42">
        <v>68</v>
      </c>
      <c r="B42" s="31">
        <v>38479</v>
      </c>
      <c r="C42">
        <v>2.92</v>
      </c>
      <c r="D42" s="32">
        <v>330.3</v>
      </c>
    </row>
    <row r="43" spans="1:4" ht="12.75">
      <c r="A43">
        <v>69</v>
      </c>
      <c r="B43" s="31">
        <v>38480</v>
      </c>
      <c r="C43">
        <v>2.88</v>
      </c>
      <c r="D43" s="32">
        <v>320.1</v>
      </c>
    </row>
    <row r="44" spans="1:4" ht="12.75">
      <c r="A44">
        <v>70</v>
      </c>
      <c r="B44" s="31">
        <v>38481</v>
      </c>
      <c r="C44">
        <v>2.95</v>
      </c>
      <c r="D44" s="32">
        <v>306.7</v>
      </c>
    </row>
    <row r="45" spans="1:4" ht="12.75">
      <c r="A45">
        <v>71</v>
      </c>
      <c r="B45" s="31">
        <v>38482</v>
      </c>
      <c r="C45">
        <v>2.98</v>
      </c>
      <c r="D45" s="32">
        <v>306.4</v>
      </c>
    </row>
    <row r="46" spans="1:4" ht="12.75">
      <c r="A46">
        <v>72</v>
      </c>
      <c r="B46" s="31">
        <v>38483</v>
      </c>
      <c r="C46">
        <v>2.94</v>
      </c>
      <c r="D46" s="32">
        <v>288.5</v>
      </c>
    </row>
    <row r="47" spans="1:4" ht="12.75">
      <c r="A47">
        <v>73</v>
      </c>
      <c r="B47" s="31">
        <v>38484</v>
      </c>
      <c r="C47">
        <v>2.62</v>
      </c>
      <c r="D47" s="32">
        <v>282.9</v>
      </c>
    </row>
    <row r="48" spans="1:4" ht="12.75">
      <c r="A48">
        <v>74</v>
      </c>
      <c r="B48" s="31">
        <v>38485</v>
      </c>
      <c r="C48">
        <v>2.47</v>
      </c>
      <c r="D48" s="32">
        <v>260.5</v>
      </c>
    </row>
    <row r="49" spans="1:4" ht="12.75">
      <c r="A49">
        <v>75</v>
      </c>
      <c r="B49" s="31">
        <v>38486</v>
      </c>
      <c r="C49">
        <v>2.41</v>
      </c>
      <c r="D49" s="32">
        <v>245.1</v>
      </c>
    </row>
    <row r="50" spans="1:4" ht="12.75">
      <c r="A50">
        <v>76</v>
      </c>
      <c r="B50" s="31">
        <v>38487</v>
      </c>
      <c r="D50" s="32">
        <v>249.1</v>
      </c>
    </row>
    <row r="51" spans="1:4" ht="12.75">
      <c r="A51">
        <v>77</v>
      </c>
      <c r="B51" s="31">
        <v>38488</v>
      </c>
      <c r="C51">
        <v>2.28</v>
      </c>
      <c r="D51" s="32">
        <v>254.9</v>
      </c>
    </row>
    <row r="52" spans="1:4" ht="12.75">
      <c r="A52">
        <v>78</v>
      </c>
      <c r="B52" s="31">
        <v>38489</v>
      </c>
      <c r="C52">
        <v>2.3</v>
      </c>
      <c r="D52" s="32">
        <v>249.7</v>
      </c>
    </row>
    <row r="53" spans="1:4" ht="12.75">
      <c r="A53">
        <v>79</v>
      </c>
      <c r="B53" s="31">
        <v>38490</v>
      </c>
      <c r="C53">
        <v>6.29</v>
      </c>
      <c r="D53" s="32">
        <v>241.9</v>
      </c>
    </row>
    <row r="54" spans="1:4" ht="12.75">
      <c r="A54">
        <v>80</v>
      </c>
      <c r="B54" s="31">
        <v>38491</v>
      </c>
      <c r="C54">
        <v>6.98</v>
      </c>
      <c r="D54" s="32">
        <v>241.4</v>
      </c>
    </row>
    <row r="55" spans="1:4" ht="12.75">
      <c r="A55">
        <v>81</v>
      </c>
      <c r="B55" s="31">
        <v>38492</v>
      </c>
      <c r="C55">
        <v>2.45</v>
      </c>
      <c r="D55" s="32">
        <v>237.3</v>
      </c>
    </row>
    <row r="56" spans="1:4" ht="12.75">
      <c r="A56">
        <v>82</v>
      </c>
      <c r="B56" s="31">
        <v>38493</v>
      </c>
      <c r="C56">
        <v>2.34</v>
      </c>
      <c r="D56" s="32">
        <v>224</v>
      </c>
    </row>
    <row r="57" spans="1:4" ht="12.75">
      <c r="A57">
        <v>83</v>
      </c>
      <c r="B57" s="31">
        <v>38494</v>
      </c>
      <c r="C57">
        <v>2.3</v>
      </c>
      <c r="D57" s="32">
        <v>216.3</v>
      </c>
    </row>
    <row r="58" spans="1:4" ht="12.75">
      <c r="A58">
        <v>84</v>
      </c>
      <c r="B58" s="31">
        <v>38495</v>
      </c>
      <c r="C58">
        <v>2.21</v>
      </c>
      <c r="D58" s="32">
        <v>194.4</v>
      </c>
    </row>
    <row r="59" spans="1:4" ht="12.75">
      <c r="A59">
        <v>85</v>
      </c>
      <c r="B59" s="31">
        <v>38496</v>
      </c>
      <c r="C59">
        <v>2.25</v>
      </c>
      <c r="D59" s="32">
        <v>169.2</v>
      </c>
    </row>
    <row r="60" spans="1:4" ht="12.75">
      <c r="A60">
        <v>86</v>
      </c>
      <c r="B60" s="31">
        <v>38497</v>
      </c>
      <c r="C60">
        <v>2.31</v>
      </c>
      <c r="D60" s="32">
        <v>154</v>
      </c>
    </row>
    <row r="61" spans="1:4" ht="12.75">
      <c r="A61">
        <v>87</v>
      </c>
      <c r="B61" s="31">
        <v>38498</v>
      </c>
      <c r="C61">
        <v>2.26</v>
      </c>
      <c r="D61" s="32">
        <v>135.6</v>
      </c>
    </row>
    <row r="62" spans="1:4" ht="12.75">
      <c r="A62">
        <v>88</v>
      </c>
      <c r="B62" s="31">
        <v>38499</v>
      </c>
      <c r="C62">
        <v>2.29</v>
      </c>
      <c r="D62" s="32">
        <v>117.9</v>
      </c>
    </row>
    <row r="63" spans="1:4" ht="12.75">
      <c r="A63">
        <v>89</v>
      </c>
      <c r="B63" s="31">
        <v>38500</v>
      </c>
      <c r="C63">
        <v>2.29</v>
      </c>
      <c r="D63" s="32">
        <v>111.4</v>
      </c>
    </row>
    <row r="64" spans="1:4" ht="12.75">
      <c r="A64">
        <v>90</v>
      </c>
      <c r="B64" s="31">
        <v>38501</v>
      </c>
      <c r="C64">
        <v>2.37</v>
      </c>
      <c r="D64" s="32">
        <v>115.7</v>
      </c>
    </row>
    <row r="65" spans="1:4" ht="12.75">
      <c r="A65">
        <v>91</v>
      </c>
      <c r="B65" s="31">
        <v>38502</v>
      </c>
      <c r="C65">
        <v>2.47</v>
      </c>
      <c r="D65" s="32">
        <v>113.1</v>
      </c>
    </row>
    <row r="66" spans="1:4" ht="12.75">
      <c r="A66">
        <v>92</v>
      </c>
      <c r="B66" s="31">
        <v>38503</v>
      </c>
      <c r="C66">
        <v>2.58</v>
      </c>
      <c r="D66" s="32">
        <v>112.7</v>
      </c>
    </row>
    <row r="67" spans="1:4" ht="12.75">
      <c r="A67">
        <v>93</v>
      </c>
      <c r="B67" s="31">
        <v>38504</v>
      </c>
      <c r="C67">
        <v>2.72</v>
      </c>
      <c r="D67" s="32">
        <v>109.1</v>
      </c>
    </row>
    <row r="68" spans="1:4" ht="12.75">
      <c r="A68">
        <v>94</v>
      </c>
      <c r="B68" s="31">
        <v>38505</v>
      </c>
      <c r="C68">
        <v>2.77</v>
      </c>
      <c r="D68" s="32">
        <v>108.3</v>
      </c>
    </row>
    <row r="69" spans="1:4" ht="12.75">
      <c r="A69">
        <v>95</v>
      </c>
      <c r="B69" s="31">
        <v>38506</v>
      </c>
      <c r="C69">
        <v>2.89</v>
      </c>
      <c r="D69" s="32">
        <v>107.8</v>
      </c>
    </row>
    <row r="70" spans="1:4" ht="12.75">
      <c r="A70">
        <v>96</v>
      </c>
      <c r="B70" s="31">
        <v>38507</v>
      </c>
      <c r="C70">
        <v>2.99</v>
      </c>
      <c r="D70" s="32">
        <v>110.4</v>
      </c>
    </row>
    <row r="71" spans="1:4" ht="12.75">
      <c r="A71">
        <v>97</v>
      </c>
      <c r="B71" s="31">
        <v>38508</v>
      </c>
      <c r="C71">
        <v>3.06</v>
      </c>
      <c r="D71" s="32">
        <v>119</v>
      </c>
    </row>
    <row r="72" spans="1:4" ht="12.75">
      <c r="A72">
        <v>98</v>
      </c>
      <c r="B72" s="31">
        <v>38509</v>
      </c>
      <c r="C72">
        <v>3.18</v>
      </c>
      <c r="D72" s="32">
        <v>130.9</v>
      </c>
    </row>
    <row r="73" spans="1:4" ht="12.75">
      <c r="A73">
        <v>99</v>
      </c>
      <c r="B73" s="31">
        <v>38510</v>
      </c>
      <c r="C73">
        <v>3.2</v>
      </c>
      <c r="D73" s="32">
        <v>141</v>
      </c>
    </row>
    <row r="74" spans="1:4" ht="12.75">
      <c r="A74">
        <v>100</v>
      </c>
      <c r="B74" s="31">
        <v>38511</v>
      </c>
      <c r="C74">
        <v>3.27</v>
      </c>
      <c r="D74" s="32">
        <v>157.5</v>
      </c>
    </row>
    <row r="75" spans="1:4" ht="12.75">
      <c r="A75">
        <v>101</v>
      </c>
      <c r="B75" s="31">
        <v>38512</v>
      </c>
      <c r="C75">
        <v>3.22</v>
      </c>
      <c r="D75" s="32">
        <v>170.7</v>
      </c>
    </row>
    <row r="76" spans="1:4" ht="12.75">
      <c r="A76">
        <v>102</v>
      </c>
      <c r="B76" s="31">
        <v>38513</v>
      </c>
      <c r="C76">
        <v>3.19</v>
      </c>
      <c r="D76" s="32">
        <v>189.8</v>
      </c>
    </row>
    <row r="77" spans="1:4" ht="12.75">
      <c r="A77">
        <v>103</v>
      </c>
      <c r="B77" s="31">
        <v>38514</v>
      </c>
      <c r="C77">
        <v>3.26</v>
      </c>
      <c r="D77" s="32">
        <v>184.1</v>
      </c>
    </row>
    <row r="78" spans="1:4" ht="12.75">
      <c r="A78">
        <v>104</v>
      </c>
      <c r="B78" s="31">
        <v>38515</v>
      </c>
      <c r="C78">
        <v>3.26</v>
      </c>
      <c r="D78" s="32">
        <v>173.3</v>
      </c>
    </row>
    <row r="79" spans="1:4" ht="12.75">
      <c r="A79">
        <v>105</v>
      </c>
      <c r="B79" s="31">
        <v>38516</v>
      </c>
      <c r="C79">
        <v>3.27</v>
      </c>
      <c r="D79" s="32">
        <v>169.2</v>
      </c>
    </row>
    <row r="80" spans="1:4" ht="12.75">
      <c r="A80">
        <v>106</v>
      </c>
      <c r="B80" s="31">
        <v>38517</v>
      </c>
      <c r="C80">
        <v>3.2</v>
      </c>
      <c r="D80" s="32">
        <v>168.3</v>
      </c>
    </row>
    <row r="81" spans="1:4" ht="12.75">
      <c r="A81">
        <v>107</v>
      </c>
      <c r="B81" s="31">
        <v>38518</v>
      </c>
      <c r="C81">
        <v>3.05</v>
      </c>
      <c r="D81" s="32">
        <v>163.5</v>
      </c>
    </row>
    <row r="82" spans="1:4" ht="12.75">
      <c r="A82">
        <v>108</v>
      </c>
      <c r="B82" s="31">
        <v>38519</v>
      </c>
      <c r="C82">
        <v>2.67</v>
      </c>
      <c r="D82" s="32">
        <v>162.3</v>
      </c>
    </row>
    <row r="83" spans="1:4" ht="12.75">
      <c r="A83">
        <v>109</v>
      </c>
      <c r="B83" s="31">
        <v>38520</v>
      </c>
      <c r="C83">
        <v>2.96</v>
      </c>
      <c r="D83" s="32">
        <v>173</v>
      </c>
    </row>
    <row r="84" spans="1:4" ht="12.75">
      <c r="A84">
        <v>110</v>
      </c>
      <c r="B84" s="31">
        <v>38521</v>
      </c>
      <c r="C84">
        <v>3.03</v>
      </c>
      <c r="D84" s="32">
        <v>171.1</v>
      </c>
    </row>
    <row r="85" spans="1:4" ht="12.75">
      <c r="A85">
        <v>111</v>
      </c>
      <c r="B85" s="31">
        <v>38522</v>
      </c>
      <c r="C85">
        <v>3.22</v>
      </c>
      <c r="D85" s="32">
        <v>175.2</v>
      </c>
    </row>
    <row r="86" spans="1:4" ht="12.75">
      <c r="A86">
        <v>112</v>
      </c>
      <c r="B86" s="31">
        <v>38523</v>
      </c>
      <c r="C86">
        <v>3.05</v>
      </c>
      <c r="D86" s="32">
        <v>175.4</v>
      </c>
    </row>
    <row r="87" spans="1:4" ht="12.75">
      <c r="A87">
        <v>113</v>
      </c>
      <c r="B87" s="31">
        <v>38524</v>
      </c>
      <c r="C87">
        <v>2.82</v>
      </c>
      <c r="D87" s="32">
        <v>175.6</v>
      </c>
    </row>
    <row r="88" spans="1:4" ht="12.75">
      <c r="A88">
        <v>114</v>
      </c>
      <c r="B88" s="31">
        <v>38525</v>
      </c>
      <c r="C88">
        <v>2.69</v>
      </c>
      <c r="D88" s="32">
        <v>179</v>
      </c>
    </row>
    <row r="89" spans="1:4" ht="12.75">
      <c r="A89">
        <v>115</v>
      </c>
      <c r="B89" s="31">
        <v>38526</v>
      </c>
      <c r="C89">
        <v>2.66</v>
      </c>
      <c r="D89" s="32">
        <v>199.2</v>
      </c>
    </row>
    <row r="90" spans="1:4" ht="12.75">
      <c r="A90">
        <v>116</v>
      </c>
      <c r="B90" s="31">
        <v>38527</v>
      </c>
      <c r="C90">
        <v>2.59</v>
      </c>
      <c r="D90" s="32">
        <v>179.2</v>
      </c>
    </row>
    <row r="91" spans="1:4" ht="12.75">
      <c r="A91">
        <v>117</v>
      </c>
      <c r="B91" s="31">
        <v>38528</v>
      </c>
      <c r="C91">
        <v>2.38</v>
      </c>
      <c r="D91" s="32">
        <v>184.1</v>
      </c>
    </row>
    <row r="92" spans="1:4" ht="12.75">
      <c r="A92">
        <v>118</v>
      </c>
      <c r="B92" s="31">
        <v>38529</v>
      </c>
      <c r="C92">
        <v>2.31</v>
      </c>
      <c r="D92" s="32">
        <v>188.8</v>
      </c>
    </row>
    <row r="93" spans="1:4" ht="12.75">
      <c r="A93">
        <v>119</v>
      </c>
      <c r="B93" s="31">
        <v>38530</v>
      </c>
      <c r="C93">
        <v>2.62</v>
      </c>
      <c r="D93" s="32">
        <v>188.3</v>
      </c>
    </row>
    <row r="94" spans="1:4" ht="12.75">
      <c r="A94">
        <v>120</v>
      </c>
      <c r="B94" s="31">
        <v>38531</v>
      </c>
      <c r="C94">
        <v>2.15</v>
      </c>
      <c r="D94" s="32">
        <v>185.4</v>
      </c>
    </row>
    <row r="95" spans="1:4" ht="12.75">
      <c r="A95">
        <v>121</v>
      </c>
      <c r="B95" s="31">
        <v>38532</v>
      </c>
      <c r="C95">
        <v>2</v>
      </c>
      <c r="D95" s="32">
        <v>184.4</v>
      </c>
    </row>
    <row r="96" spans="1:4" ht="12.75">
      <c r="A96">
        <v>122</v>
      </c>
      <c r="B96" s="31">
        <v>38533</v>
      </c>
      <c r="C96">
        <v>1.72</v>
      </c>
      <c r="D96" s="32">
        <v>190.5</v>
      </c>
    </row>
    <row r="97" spans="1:4" ht="12.75">
      <c r="A97">
        <v>123</v>
      </c>
      <c r="B97" s="31">
        <v>38534</v>
      </c>
      <c r="C97">
        <v>2.26</v>
      </c>
      <c r="D97" s="32">
        <v>190.2</v>
      </c>
    </row>
    <row r="98" spans="1:4" ht="12.75">
      <c r="A98">
        <v>124</v>
      </c>
      <c r="B98" s="31">
        <v>38535</v>
      </c>
      <c r="C98">
        <v>2.64</v>
      </c>
      <c r="D98" s="32">
        <v>192.1</v>
      </c>
    </row>
    <row r="99" spans="1:4" ht="12.75">
      <c r="A99">
        <v>125</v>
      </c>
      <c r="B99" s="31">
        <v>38536</v>
      </c>
      <c r="C99">
        <v>2.56</v>
      </c>
      <c r="D99" s="32">
        <v>196.6</v>
      </c>
    </row>
    <row r="100" spans="1:4" ht="12.75">
      <c r="A100">
        <v>126</v>
      </c>
      <c r="B100" s="31">
        <v>38537</v>
      </c>
      <c r="C100">
        <v>2.47</v>
      </c>
      <c r="D100" s="32">
        <v>202</v>
      </c>
    </row>
    <row r="101" spans="1:4" ht="12.75">
      <c r="A101">
        <v>127</v>
      </c>
      <c r="B101" s="31">
        <v>38538</v>
      </c>
      <c r="C101">
        <v>2.42</v>
      </c>
      <c r="D101" s="32">
        <v>199.5</v>
      </c>
    </row>
    <row r="102" spans="1:4" ht="12.75">
      <c r="A102">
        <v>128</v>
      </c>
      <c r="B102" s="31">
        <v>38539</v>
      </c>
      <c r="C102">
        <v>2.33</v>
      </c>
      <c r="D102" s="32">
        <v>200.7</v>
      </c>
    </row>
    <row r="103" spans="1:4" ht="12.75">
      <c r="A103">
        <v>129</v>
      </c>
      <c r="B103" s="31">
        <v>38540</v>
      </c>
      <c r="C103">
        <v>2.21</v>
      </c>
      <c r="D103" s="32">
        <v>201.1</v>
      </c>
    </row>
    <row r="104" spans="1:4" ht="12.75">
      <c r="A104">
        <v>130</v>
      </c>
      <c r="B104" s="31">
        <v>38541</v>
      </c>
      <c r="C104">
        <v>2.18</v>
      </c>
      <c r="D104" s="32">
        <v>207.6</v>
      </c>
    </row>
    <row r="105" spans="1:4" ht="12.75">
      <c r="A105">
        <v>131</v>
      </c>
      <c r="B105" s="31">
        <v>38542</v>
      </c>
      <c r="C105">
        <v>2.39</v>
      </c>
      <c r="D105" s="32">
        <v>207.7</v>
      </c>
    </row>
    <row r="106" spans="1:4" ht="12.75">
      <c r="A106">
        <v>132</v>
      </c>
      <c r="B106" s="31">
        <v>38543</v>
      </c>
      <c r="C106">
        <v>2.34</v>
      </c>
      <c r="D106" s="32">
        <v>212</v>
      </c>
    </row>
    <row r="107" spans="1:4" ht="12.75">
      <c r="A107">
        <v>133</v>
      </c>
      <c r="B107" s="31">
        <v>38544</v>
      </c>
      <c r="C107">
        <v>2.29</v>
      </c>
      <c r="D107" s="32">
        <v>212.8</v>
      </c>
    </row>
    <row r="108" spans="1:4" ht="12.75">
      <c r="A108">
        <v>134</v>
      </c>
      <c r="B108" s="31">
        <v>38545</v>
      </c>
      <c r="C108">
        <v>2.53</v>
      </c>
      <c r="D108" s="32">
        <v>208.5</v>
      </c>
    </row>
    <row r="109" spans="1:4" ht="12.75">
      <c r="A109">
        <v>135</v>
      </c>
      <c r="B109" s="31">
        <v>38546</v>
      </c>
      <c r="C109">
        <v>2.35</v>
      </c>
      <c r="D109" s="32">
        <v>202.3</v>
      </c>
    </row>
    <row r="110" spans="1:4" ht="12.75">
      <c r="A110">
        <v>136</v>
      </c>
      <c r="B110" s="31">
        <v>38547</v>
      </c>
      <c r="C110">
        <v>2.42</v>
      </c>
      <c r="D110" s="32">
        <v>201.8</v>
      </c>
    </row>
    <row r="111" spans="1:4" ht="12.75">
      <c r="A111">
        <v>137</v>
      </c>
      <c r="B111" s="31">
        <v>38548</v>
      </c>
      <c r="C111">
        <v>2.39</v>
      </c>
      <c r="D111" s="32">
        <v>196.7</v>
      </c>
    </row>
    <row r="112" spans="1:4" ht="12.75">
      <c r="A112">
        <v>138</v>
      </c>
      <c r="B112" s="31">
        <v>38549</v>
      </c>
      <c r="C112">
        <v>2.35</v>
      </c>
      <c r="D112" s="32">
        <v>192</v>
      </c>
    </row>
    <row r="113" spans="1:4" ht="12.75">
      <c r="A113">
        <v>139</v>
      </c>
      <c r="B113" s="31">
        <v>38550</v>
      </c>
      <c r="C113">
        <v>2.31</v>
      </c>
      <c r="D113" s="32">
        <v>194.5</v>
      </c>
    </row>
    <row r="114" spans="1:4" ht="12.75">
      <c r="A114">
        <v>140</v>
      </c>
      <c r="B114" s="31">
        <v>38551</v>
      </c>
      <c r="C114">
        <v>2.24</v>
      </c>
      <c r="D114" s="32">
        <v>195.8</v>
      </c>
    </row>
    <row r="115" spans="1:4" ht="12.75">
      <c r="A115">
        <v>141</v>
      </c>
      <c r="B115" s="31">
        <v>38552</v>
      </c>
      <c r="C115">
        <v>2.19</v>
      </c>
      <c r="D115" s="32">
        <v>198.2</v>
      </c>
    </row>
    <row r="116" spans="1:4" ht="12.75">
      <c r="A116">
        <v>142</v>
      </c>
      <c r="B116" s="31">
        <v>38553</v>
      </c>
      <c r="C116">
        <v>2.12</v>
      </c>
      <c r="D116" s="32">
        <v>205.7</v>
      </c>
    </row>
    <row r="117" spans="1:4" ht="12.75">
      <c r="A117">
        <v>143</v>
      </c>
      <c r="B117" s="31">
        <v>38554</v>
      </c>
      <c r="C117">
        <v>2.19</v>
      </c>
      <c r="D117" s="32">
        <v>203.1</v>
      </c>
    </row>
    <row r="118" spans="1:4" ht="12.75">
      <c r="A118">
        <v>144</v>
      </c>
      <c r="B118" s="31">
        <v>38555</v>
      </c>
      <c r="C118">
        <v>2.19</v>
      </c>
      <c r="D118" s="32">
        <v>199.1</v>
      </c>
    </row>
    <row r="119" spans="1:4" ht="12.75">
      <c r="A119">
        <v>145</v>
      </c>
      <c r="B119" s="31">
        <v>38556</v>
      </c>
      <c r="C119">
        <v>2.17</v>
      </c>
      <c r="D119" s="32">
        <v>199.4</v>
      </c>
    </row>
    <row r="120" spans="1:4" ht="12.75">
      <c r="A120">
        <v>146</v>
      </c>
      <c r="B120" s="31">
        <v>38557</v>
      </c>
      <c r="C120">
        <v>2.05</v>
      </c>
      <c r="D120" s="32">
        <v>204.1</v>
      </c>
    </row>
    <row r="121" spans="1:4" ht="12.75">
      <c r="A121">
        <v>147</v>
      </c>
      <c r="B121" s="31">
        <v>38558</v>
      </c>
      <c r="C121">
        <v>2.01</v>
      </c>
      <c r="D121" s="32">
        <v>204.1</v>
      </c>
    </row>
    <row r="122" spans="1:4" ht="12.75">
      <c r="A122">
        <v>148</v>
      </c>
      <c r="B122" s="31">
        <v>38559</v>
      </c>
      <c r="C122">
        <v>1.93</v>
      </c>
      <c r="D122" s="32">
        <v>208.2</v>
      </c>
    </row>
    <row r="123" spans="1:4" ht="12.75">
      <c r="A123">
        <v>149</v>
      </c>
      <c r="B123" s="31">
        <v>38560</v>
      </c>
      <c r="C123">
        <v>2.06</v>
      </c>
      <c r="D123" s="32">
        <v>210.4</v>
      </c>
    </row>
    <row r="124" spans="1:4" ht="12.75">
      <c r="A124">
        <v>150</v>
      </c>
      <c r="B124" s="31">
        <v>38561</v>
      </c>
      <c r="C124">
        <v>2.29</v>
      </c>
      <c r="D124" s="32">
        <v>212.8</v>
      </c>
    </row>
    <row r="125" spans="1:4" ht="12.75">
      <c r="A125">
        <v>151</v>
      </c>
      <c r="B125" s="31">
        <v>38562</v>
      </c>
      <c r="C125">
        <v>2.27</v>
      </c>
      <c r="D125" s="32">
        <v>216.7</v>
      </c>
    </row>
    <row r="126" spans="1:4" ht="12.75">
      <c r="A126">
        <v>152</v>
      </c>
      <c r="B126" s="31">
        <v>38563</v>
      </c>
      <c r="C126">
        <v>2.26</v>
      </c>
      <c r="D126" s="32">
        <v>220.1</v>
      </c>
    </row>
    <row r="127" spans="1:4" ht="12.75">
      <c r="A127">
        <v>153</v>
      </c>
      <c r="B127" s="31">
        <v>38564</v>
      </c>
      <c r="C127">
        <v>2.35</v>
      </c>
      <c r="D127" s="32">
        <v>221.1</v>
      </c>
    </row>
    <row r="128" spans="1:4" ht="12.75">
      <c r="A128">
        <v>154</v>
      </c>
      <c r="B128" s="31">
        <v>38565</v>
      </c>
      <c r="C128">
        <v>2.29</v>
      </c>
      <c r="D128" s="32">
        <v>222</v>
      </c>
    </row>
    <row r="129" spans="1:4" ht="12.75">
      <c r="A129">
        <v>155</v>
      </c>
      <c r="B129" s="31">
        <v>38566</v>
      </c>
      <c r="C129">
        <v>2.19</v>
      </c>
      <c r="D129" s="32">
        <v>224.2</v>
      </c>
    </row>
    <row r="130" spans="1:4" ht="12.75">
      <c r="A130">
        <v>156</v>
      </c>
      <c r="B130" s="31">
        <v>38567</v>
      </c>
      <c r="C130">
        <v>2.13</v>
      </c>
      <c r="D130" s="32">
        <v>218</v>
      </c>
    </row>
    <row r="131" spans="1:4" ht="12.75">
      <c r="A131">
        <v>157</v>
      </c>
      <c r="B131" s="31">
        <v>38568</v>
      </c>
      <c r="C131">
        <v>2.05</v>
      </c>
      <c r="D131" s="32">
        <v>204.3</v>
      </c>
    </row>
    <row r="132" spans="1:4" ht="12.75">
      <c r="A132">
        <v>158</v>
      </c>
      <c r="B132" s="31">
        <v>38569</v>
      </c>
      <c r="C132">
        <v>1.96</v>
      </c>
      <c r="D132" s="32">
        <v>208.5</v>
      </c>
    </row>
    <row r="133" spans="1:4" ht="12.75">
      <c r="A133">
        <v>159</v>
      </c>
      <c r="B133" s="31">
        <v>38570</v>
      </c>
      <c r="C133">
        <v>1.98</v>
      </c>
      <c r="D133" s="32">
        <v>212.4</v>
      </c>
    </row>
    <row r="134" spans="1:4" ht="12.75">
      <c r="A134">
        <v>160</v>
      </c>
      <c r="B134" s="31">
        <v>38571</v>
      </c>
      <c r="C134">
        <v>1.95</v>
      </c>
      <c r="D134" s="32">
        <v>219.8</v>
      </c>
    </row>
    <row r="135" spans="1:4" ht="12.75">
      <c r="A135">
        <v>161</v>
      </c>
      <c r="B135" s="31">
        <v>38572</v>
      </c>
      <c r="C135">
        <v>1.88</v>
      </c>
      <c r="D135" s="32">
        <v>222.9</v>
      </c>
    </row>
    <row r="136" spans="1:4" ht="12.75">
      <c r="A136">
        <v>162</v>
      </c>
      <c r="B136" s="31">
        <v>38573</v>
      </c>
      <c r="C136">
        <v>2.11</v>
      </c>
      <c r="D136" s="32">
        <v>228</v>
      </c>
    </row>
    <row r="137" spans="1:4" ht="12.75">
      <c r="A137">
        <v>163</v>
      </c>
      <c r="B137" s="31">
        <v>38574</v>
      </c>
      <c r="C137">
        <v>2.17</v>
      </c>
      <c r="D137" s="32">
        <v>231.9</v>
      </c>
    </row>
    <row r="138" spans="1:4" ht="12.75">
      <c r="A138">
        <v>164</v>
      </c>
      <c r="B138" s="31">
        <v>38575</v>
      </c>
      <c r="C138">
        <v>2.32</v>
      </c>
      <c r="D138" s="32">
        <v>236.5</v>
      </c>
    </row>
    <row r="139" spans="1:4" ht="12.75">
      <c r="A139">
        <v>165</v>
      </c>
      <c r="B139" s="31">
        <v>38576</v>
      </c>
      <c r="C139">
        <v>2.06</v>
      </c>
      <c r="D139" s="32">
        <v>242.9</v>
      </c>
    </row>
    <row r="140" spans="1:4" ht="12.75">
      <c r="A140">
        <v>166</v>
      </c>
      <c r="B140" s="31">
        <v>38577</v>
      </c>
      <c r="D140" s="32">
        <v>251</v>
      </c>
    </row>
    <row r="141" spans="1:4" ht="12.75">
      <c r="A141">
        <v>167</v>
      </c>
      <c r="B141" s="31">
        <v>38578</v>
      </c>
      <c r="C141">
        <v>2.04</v>
      </c>
      <c r="D141" s="32">
        <v>253.4</v>
      </c>
    </row>
    <row r="142" spans="1:4" ht="12.75">
      <c r="A142">
        <v>168</v>
      </c>
      <c r="B142" s="31">
        <v>38579</v>
      </c>
      <c r="C142">
        <v>2.1</v>
      </c>
      <c r="D142" s="32">
        <v>259.7</v>
      </c>
    </row>
    <row r="143" spans="1:4" ht="12.75">
      <c r="A143">
        <v>169</v>
      </c>
      <c r="B143" s="31">
        <v>38580</v>
      </c>
      <c r="C143">
        <v>2.1</v>
      </c>
      <c r="D143" s="32">
        <v>262.7</v>
      </c>
    </row>
    <row r="144" spans="1:4" ht="12.75">
      <c r="A144">
        <v>170</v>
      </c>
      <c r="B144" s="31">
        <v>38581</v>
      </c>
      <c r="C144">
        <v>2.02</v>
      </c>
      <c r="D144" s="32">
        <v>271.7</v>
      </c>
    </row>
    <row r="145" spans="1:4" ht="12.75">
      <c r="A145">
        <v>171</v>
      </c>
      <c r="B145" s="31">
        <v>38582</v>
      </c>
      <c r="C145">
        <v>1.98</v>
      </c>
      <c r="D145" s="32">
        <v>277.1</v>
      </c>
    </row>
    <row r="146" spans="1:4" ht="12.75">
      <c r="A146">
        <v>172</v>
      </c>
      <c r="B146" s="31">
        <v>38583</v>
      </c>
      <c r="C146">
        <v>1.96</v>
      </c>
      <c r="D146" s="32">
        <v>282.2</v>
      </c>
    </row>
    <row r="147" spans="1:4" ht="12.75">
      <c r="A147">
        <v>173</v>
      </c>
      <c r="B147" s="31">
        <v>38584</v>
      </c>
      <c r="C147">
        <v>1.88</v>
      </c>
      <c r="D147" s="32">
        <v>297.4</v>
      </c>
    </row>
    <row r="148" spans="1:4" ht="12.75">
      <c r="A148">
        <v>174</v>
      </c>
      <c r="B148" s="31">
        <v>38585</v>
      </c>
      <c r="C148">
        <v>1.98</v>
      </c>
      <c r="D148" s="32">
        <v>300.9</v>
      </c>
    </row>
    <row r="149" spans="1:4" ht="12.75">
      <c r="A149">
        <v>175</v>
      </c>
      <c r="B149" s="31">
        <v>38586</v>
      </c>
      <c r="C149">
        <v>1.96</v>
      </c>
      <c r="D149" s="32">
        <v>309</v>
      </c>
    </row>
    <row r="150" spans="1:4" ht="12.75">
      <c r="A150">
        <v>176</v>
      </c>
      <c r="B150" s="31">
        <v>38587</v>
      </c>
      <c r="C150">
        <v>2.2</v>
      </c>
      <c r="D150" s="32">
        <v>319.9</v>
      </c>
    </row>
    <row r="151" spans="1:4" ht="12.75">
      <c r="A151">
        <v>177</v>
      </c>
      <c r="B151" s="31">
        <v>38588</v>
      </c>
      <c r="C151">
        <v>2.39</v>
      </c>
      <c r="D151" s="32">
        <v>325.3</v>
      </c>
    </row>
    <row r="152" spans="1:4" ht="12.75">
      <c r="A152">
        <v>178</v>
      </c>
      <c r="B152" s="31">
        <v>38589</v>
      </c>
      <c r="C152">
        <v>2.35</v>
      </c>
      <c r="D152" s="32">
        <v>328.7</v>
      </c>
    </row>
    <row r="153" spans="1:4" ht="12.75">
      <c r="A153">
        <v>179</v>
      </c>
      <c r="B153" s="31">
        <v>38590</v>
      </c>
      <c r="C153">
        <v>2.38</v>
      </c>
      <c r="D153" s="32">
        <v>341.9</v>
      </c>
    </row>
    <row r="154" spans="1:4" ht="12.75">
      <c r="A154">
        <v>180</v>
      </c>
      <c r="B154" s="31">
        <v>38591</v>
      </c>
      <c r="C154">
        <v>2.37</v>
      </c>
      <c r="D154" s="32">
        <v>362.3</v>
      </c>
    </row>
    <row r="155" spans="1:4" ht="12.75">
      <c r="A155">
        <v>181</v>
      </c>
      <c r="B155" s="31">
        <v>38592</v>
      </c>
      <c r="C155">
        <v>2.32</v>
      </c>
      <c r="D155" s="32">
        <v>376.9</v>
      </c>
    </row>
    <row r="156" spans="1:4" ht="12.75">
      <c r="A156">
        <v>182</v>
      </c>
      <c r="B156" s="31">
        <v>38593</v>
      </c>
      <c r="C156">
        <v>2.29</v>
      </c>
      <c r="D156" s="32">
        <v>361.6</v>
      </c>
    </row>
    <row r="157" spans="1:4" ht="12.75">
      <c r="A157">
        <v>183</v>
      </c>
      <c r="B157" s="31">
        <v>38594</v>
      </c>
      <c r="C157">
        <v>2.25</v>
      </c>
      <c r="D157" s="32">
        <v>344.8</v>
      </c>
    </row>
    <row r="158" spans="1:4" ht="12.75">
      <c r="A158">
        <v>184</v>
      </c>
      <c r="B158" s="31">
        <v>38595</v>
      </c>
      <c r="C158">
        <v>2.17</v>
      </c>
      <c r="D158" s="32">
        <v>335</v>
      </c>
    </row>
    <row r="159" spans="1:4" ht="12.75">
      <c r="A159">
        <v>185</v>
      </c>
      <c r="B159" s="31">
        <v>38596</v>
      </c>
      <c r="C159">
        <v>2.1</v>
      </c>
      <c r="D159" s="32">
        <v>341.5</v>
      </c>
    </row>
    <row r="160" spans="1:4" ht="12.75">
      <c r="A160">
        <v>186</v>
      </c>
      <c r="B160" s="31">
        <v>38597</v>
      </c>
      <c r="C160">
        <v>2.04</v>
      </c>
      <c r="D160" s="32">
        <v>344.9</v>
      </c>
    </row>
    <row r="161" spans="1:4" ht="12.75">
      <c r="A161">
        <v>187</v>
      </c>
      <c r="B161" s="31">
        <v>38598</v>
      </c>
      <c r="C161">
        <v>2</v>
      </c>
      <c r="D161" s="32">
        <v>348.9</v>
      </c>
    </row>
    <row r="162" spans="1:4" ht="12.75">
      <c r="A162">
        <v>188</v>
      </c>
      <c r="B162" s="31">
        <v>38599</v>
      </c>
      <c r="C162">
        <v>1.93</v>
      </c>
      <c r="D162" s="32">
        <v>359.8</v>
      </c>
    </row>
    <row r="163" spans="1:4" ht="12.75">
      <c r="A163">
        <v>189</v>
      </c>
      <c r="B163" s="31">
        <v>38600</v>
      </c>
      <c r="C163">
        <v>4.02</v>
      </c>
      <c r="D163" s="32">
        <v>369.8</v>
      </c>
    </row>
    <row r="164" spans="1:4" ht="12.75">
      <c r="A164">
        <v>190</v>
      </c>
      <c r="B164" s="31">
        <v>38601</v>
      </c>
      <c r="D164" s="32">
        <v>379.8</v>
      </c>
    </row>
    <row r="165" spans="1:4" ht="12.75">
      <c r="A165">
        <v>191</v>
      </c>
      <c r="B165" s="31">
        <v>38602</v>
      </c>
      <c r="C165">
        <v>2.15</v>
      </c>
      <c r="D165" s="32">
        <v>383.6</v>
      </c>
    </row>
    <row r="166" spans="1:4" ht="12.75">
      <c r="A166">
        <v>192</v>
      </c>
      <c r="B166" s="31">
        <v>38603</v>
      </c>
      <c r="C166">
        <v>2.08</v>
      </c>
      <c r="D166" s="32">
        <v>388.4</v>
      </c>
    </row>
    <row r="167" spans="1:4" ht="12.75">
      <c r="A167">
        <v>193</v>
      </c>
      <c r="B167" s="31">
        <v>38604</v>
      </c>
      <c r="C167">
        <v>2.21</v>
      </c>
      <c r="D167" s="32">
        <v>395.2</v>
      </c>
    </row>
    <row r="168" spans="1:4" ht="12.75">
      <c r="A168">
        <v>194</v>
      </c>
      <c r="B168" s="31">
        <v>38605</v>
      </c>
      <c r="C168">
        <v>2.23</v>
      </c>
      <c r="D168" s="32">
        <v>401.6</v>
      </c>
    </row>
    <row r="169" spans="1:4" ht="12.75">
      <c r="A169">
        <v>195</v>
      </c>
      <c r="B169" s="31">
        <v>38606</v>
      </c>
      <c r="C169">
        <v>2.17</v>
      </c>
      <c r="D169" s="32">
        <v>408.7</v>
      </c>
    </row>
    <row r="170" spans="1:4" ht="12.75">
      <c r="A170">
        <v>196</v>
      </c>
      <c r="B170" s="31">
        <v>38607</v>
      </c>
      <c r="C170">
        <v>2.16</v>
      </c>
      <c r="D170" s="32">
        <v>411.1</v>
      </c>
    </row>
    <row r="171" spans="1:4" ht="12.75">
      <c r="A171">
        <v>197</v>
      </c>
      <c r="B171" s="31">
        <v>38608</v>
      </c>
      <c r="C171">
        <v>2.14</v>
      </c>
      <c r="D171" s="32">
        <v>409.2</v>
      </c>
    </row>
    <row r="172" spans="1:4" ht="12.75">
      <c r="A172">
        <v>198</v>
      </c>
      <c r="B172" s="31">
        <v>38609</v>
      </c>
      <c r="C172">
        <v>2.16</v>
      </c>
      <c r="D172" s="32">
        <v>402</v>
      </c>
    </row>
    <row r="173" spans="1:4" ht="12.75">
      <c r="A173">
        <v>199</v>
      </c>
      <c r="B173" s="31">
        <v>38610</v>
      </c>
      <c r="C173">
        <v>2.17</v>
      </c>
      <c r="D173" s="32">
        <v>403.6</v>
      </c>
    </row>
    <row r="174" spans="1:4" ht="12.75">
      <c r="A174">
        <v>200</v>
      </c>
      <c r="B174" s="31">
        <v>38611</v>
      </c>
      <c r="C174">
        <v>2.13</v>
      </c>
      <c r="D174" s="32">
        <v>409.5</v>
      </c>
    </row>
    <row r="175" spans="1:4" ht="12.75">
      <c r="A175">
        <v>201</v>
      </c>
      <c r="B175" s="31">
        <v>38612</v>
      </c>
      <c r="C175">
        <v>2.09</v>
      </c>
      <c r="D175" s="32">
        <v>413.7</v>
      </c>
    </row>
    <row r="176" spans="1:4" ht="12.75">
      <c r="A176">
        <v>202</v>
      </c>
      <c r="B176" s="31">
        <v>38613</v>
      </c>
      <c r="C176">
        <v>2.1</v>
      </c>
      <c r="D176" s="32">
        <v>418.2</v>
      </c>
    </row>
    <row r="177" spans="1:4" ht="12.75">
      <c r="A177">
        <v>203</v>
      </c>
      <c r="B177" s="31">
        <v>38614</v>
      </c>
      <c r="C177">
        <v>2.11</v>
      </c>
      <c r="D177" s="32">
        <v>416.2</v>
      </c>
    </row>
    <row r="178" spans="1:4" ht="12.75">
      <c r="A178">
        <v>204</v>
      </c>
      <c r="B178" s="31">
        <v>38615</v>
      </c>
      <c r="C178">
        <v>2.21</v>
      </c>
      <c r="D178" s="32">
        <v>413.3</v>
      </c>
    </row>
    <row r="179" spans="1:4" ht="12.75">
      <c r="A179">
        <v>205</v>
      </c>
      <c r="B179" s="31">
        <v>38616</v>
      </c>
      <c r="C179">
        <v>2.2</v>
      </c>
      <c r="D179" s="32">
        <v>417.6</v>
      </c>
    </row>
    <row r="180" spans="1:4" ht="12.75">
      <c r="A180">
        <v>206</v>
      </c>
      <c r="B180" s="31">
        <v>38617</v>
      </c>
      <c r="C180">
        <v>2.16</v>
      </c>
      <c r="D180" s="32">
        <v>415</v>
      </c>
    </row>
    <row r="181" spans="1:4" ht="12.75">
      <c r="A181">
        <v>207</v>
      </c>
      <c r="B181" s="31">
        <v>38618</v>
      </c>
      <c r="C181">
        <v>2.21</v>
      </c>
      <c r="D181" s="32">
        <v>402.7</v>
      </c>
    </row>
    <row r="182" spans="1:4" ht="12.75">
      <c r="A182">
        <v>208</v>
      </c>
      <c r="B182" s="31">
        <v>38619</v>
      </c>
      <c r="C182">
        <v>2.12</v>
      </c>
      <c r="D182" s="32">
        <v>398.4</v>
      </c>
    </row>
    <row r="183" spans="1:4" ht="12.75">
      <c r="A183">
        <v>209</v>
      </c>
      <c r="B183" s="31">
        <v>38620</v>
      </c>
      <c r="C183">
        <v>2.04</v>
      </c>
      <c r="D183" s="32">
        <v>392.5</v>
      </c>
    </row>
    <row r="184" spans="1:4" ht="12.75">
      <c r="A184">
        <v>210</v>
      </c>
      <c r="B184" s="31">
        <v>38621</v>
      </c>
      <c r="C184">
        <v>2.05</v>
      </c>
      <c r="D184" s="32">
        <v>391.2</v>
      </c>
    </row>
    <row r="185" spans="1:4" ht="12.75">
      <c r="A185">
        <v>211</v>
      </c>
      <c r="B185" s="31">
        <v>38622</v>
      </c>
      <c r="C185">
        <v>2.15</v>
      </c>
      <c r="D185" s="32">
        <v>383.3</v>
      </c>
    </row>
    <row r="186" spans="1:4" ht="12.75">
      <c r="A186">
        <v>212</v>
      </c>
      <c r="B186" s="31">
        <v>38623</v>
      </c>
      <c r="C186">
        <v>2.17</v>
      </c>
      <c r="D186" s="32">
        <v>377</v>
      </c>
    </row>
    <row r="187" spans="1:4" ht="12.75">
      <c r="A187">
        <v>213</v>
      </c>
      <c r="B187" s="31">
        <v>38624</v>
      </c>
      <c r="C187">
        <v>2.08</v>
      </c>
      <c r="D187" s="32">
        <v>369.5</v>
      </c>
    </row>
    <row r="188" spans="1:4" ht="12.75">
      <c r="A188">
        <v>214</v>
      </c>
      <c r="B188" s="31">
        <v>38625</v>
      </c>
      <c r="D188" s="32">
        <v>362.1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zoomScale="80" zoomScaleNormal="80" workbookViewId="0" topLeftCell="B1">
      <selection activeCell="B25" sqref="B1:B25"/>
    </sheetView>
  </sheetViews>
  <sheetFormatPr defaultColWidth="9.140625" defaultRowHeight="12.75"/>
  <cols>
    <col min="1" max="1" width="13.140625" style="0" bestFit="1" customWidth="1"/>
    <col min="2" max="2" width="74.8515625" style="0" bestFit="1" customWidth="1"/>
    <col min="3" max="3" width="22.00390625" style="0" bestFit="1" customWidth="1"/>
    <col min="5" max="5" width="10.28125" style="0" bestFit="1" customWidth="1"/>
    <col min="6" max="6" width="8.421875" style="0" customWidth="1"/>
    <col min="8" max="8" width="31.00390625" style="0" bestFit="1" customWidth="1"/>
  </cols>
  <sheetData>
    <row r="1" spans="1:8" ht="12.75">
      <c r="A1" s="19" t="s">
        <v>0</v>
      </c>
      <c r="B1" s="2" t="s">
        <v>12</v>
      </c>
      <c r="C1" s="9" t="s">
        <v>17</v>
      </c>
      <c r="D1" s="3" t="s">
        <v>16</v>
      </c>
      <c r="E1" s="3"/>
      <c r="F1" s="3"/>
      <c r="G1" s="3"/>
      <c r="H1" s="3"/>
    </row>
    <row r="2" spans="1:8" ht="12.75">
      <c r="A2" s="1" t="s">
        <v>1</v>
      </c>
      <c r="B2" s="4">
        <v>38443</v>
      </c>
      <c r="C2" s="10" t="s">
        <v>19</v>
      </c>
      <c r="D2" s="5" t="s">
        <v>68</v>
      </c>
      <c r="E2" s="3"/>
      <c r="F2" s="2"/>
      <c r="G2" s="2"/>
      <c r="H2" s="2"/>
    </row>
    <row r="3" spans="1:8" ht="12.75">
      <c r="A3" s="1" t="s">
        <v>2</v>
      </c>
      <c r="B3" s="5">
        <v>100</v>
      </c>
      <c r="C3" s="10" t="s">
        <v>65</v>
      </c>
      <c r="D3" s="3" t="s">
        <v>67</v>
      </c>
      <c r="E3" s="3"/>
      <c r="F3" s="3"/>
      <c r="G3" s="3"/>
      <c r="H3" s="3"/>
    </row>
    <row r="4" spans="1:8" ht="12.75">
      <c r="A4" s="1" t="s">
        <v>3</v>
      </c>
      <c r="B4" s="30">
        <v>38626</v>
      </c>
      <c r="C4" s="3"/>
      <c r="D4" s="3"/>
      <c r="E4" s="3"/>
      <c r="F4" s="3"/>
      <c r="G4" s="3"/>
      <c r="H4" s="3"/>
    </row>
    <row r="5" spans="1:8" ht="12.75">
      <c r="A5" s="1" t="s">
        <v>4</v>
      </c>
      <c r="B5" s="5">
        <v>100</v>
      </c>
      <c r="C5" s="3"/>
      <c r="D5" s="3"/>
      <c r="E5" s="3"/>
      <c r="F5" s="3"/>
      <c r="G5" s="3"/>
      <c r="H5" s="3"/>
    </row>
    <row r="6" spans="1:8" ht="12.75">
      <c r="A6" s="1" t="s">
        <v>13</v>
      </c>
      <c r="B6" s="2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6" t="s">
        <v>10</v>
      </c>
      <c r="H6" s="6" t="s">
        <v>11</v>
      </c>
    </row>
    <row r="7" spans="1:8" ht="12.75">
      <c r="A7" t="s">
        <v>14</v>
      </c>
      <c r="B7" s="2" t="str">
        <f aca="true" t="shared" si="0" ref="B7:B23">CONCATENATE("/",C7,"/",D7,"/",E7,"/",F7,"/",G7,"/",H7,"/")</f>
        <v>/DSM2-QUAL-6.2+RSVR/CLFCT/VOL-AG//1DAY/+200509-HIST+FROM-ALL/</v>
      </c>
      <c r="C7" s="3" t="s">
        <v>15</v>
      </c>
      <c r="D7" s="3" t="str">
        <f aca="true" t="shared" si="1" ref="D7:D25">$D$1</f>
        <v>CLFCT</v>
      </c>
      <c r="E7" s="3" t="str">
        <f aca="true" t="shared" si="2" ref="E7:E12">CONCATENATE("VOL-",A7)</f>
        <v>VOL-AG</v>
      </c>
      <c r="F7" s="3"/>
      <c r="G7" s="3" t="s">
        <v>18</v>
      </c>
      <c r="H7" s="3" t="str">
        <f aca="true" t="shared" si="3" ref="H7:H25">$D$2</f>
        <v>+200509-HIST+FROM-ALL</v>
      </c>
    </row>
    <row r="8" spans="1:8" ht="12.75">
      <c r="A8" t="s">
        <v>20</v>
      </c>
      <c r="B8" s="2" t="str">
        <f t="shared" si="0"/>
        <v>/DSM2-QUAL-6.2+RSVR/CLFCT/VOL-CAL//1DAY/+200509-HIST+FROM-ALL/</v>
      </c>
      <c r="C8" s="3" t="s">
        <v>15</v>
      </c>
      <c r="D8" s="3" t="str">
        <f t="shared" si="1"/>
        <v>CLFCT</v>
      </c>
      <c r="E8" s="3" t="str">
        <f t="shared" si="2"/>
        <v>VOL-CAL</v>
      </c>
      <c r="F8" s="3"/>
      <c r="G8" s="3" t="s">
        <v>18</v>
      </c>
      <c r="H8" s="3" t="str">
        <f t="shared" si="3"/>
        <v>+200509-HIST+FROM-ALL</v>
      </c>
    </row>
    <row r="9" spans="1:8" ht="12.75">
      <c r="A9" t="s">
        <v>21</v>
      </c>
      <c r="B9" s="2" t="str">
        <f t="shared" si="0"/>
        <v>/DSM2-QUAL-6.2+RSVR/CLFCT/VOL-EAST//1DAY/+200509-HIST+FROM-ALL/</v>
      </c>
      <c r="C9" s="3" t="s">
        <v>15</v>
      </c>
      <c r="D9" s="3" t="str">
        <f t="shared" si="1"/>
        <v>CLFCT</v>
      </c>
      <c r="E9" s="3" t="str">
        <f t="shared" si="2"/>
        <v>VOL-EAST</v>
      </c>
      <c r="F9" s="3"/>
      <c r="G9" s="3" t="s">
        <v>18</v>
      </c>
      <c r="H9" s="3" t="str">
        <f t="shared" si="3"/>
        <v>+200509-HIST+FROM-ALL</v>
      </c>
    </row>
    <row r="10" spans="1:8" ht="12.75">
      <c r="A10" t="s">
        <v>22</v>
      </c>
      <c r="B10" s="2" t="str">
        <f t="shared" si="0"/>
        <v>/DSM2-QUAL-6.2+RSVR/CLFCT/VOL-MTZ//1DAY/+200509-HIST+FROM-ALL/</v>
      </c>
      <c r="C10" s="3" t="s">
        <v>15</v>
      </c>
      <c r="D10" s="3" t="str">
        <f t="shared" si="1"/>
        <v>CLFCT</v>
      </c>
      <c r="E10" s="3" t="str">
        <f t="shared" si="2"/>
        <v>VOL-MTZ</v>
      </c>
      <c r="F10" s="3"/>
      <c r="G10" s="3" t="s">
        <v>18</v>
      </c>
      <c r="H10" s="3" t="str">
        <f t="shared" si="3"/>
        <v>+200509-HIST+FROM-ALL</v>
      </c>
    </row>
    <row r="11" spans="1:8" ht="12.75">
      <c r="A11" t="s">
        <v>23</v>
      </c>
      <c r="B11" s="2" t="str">
        <f t="shared" si="0"/>
        <v>/DSM2-QUAL-6.2+RSVR/CLFCT/VOL-SAC//1DAY/+200509-HIST+FROM-ALL/</v>
      </c>
      <c r="C11" s="3" t="s">
        <v>15</v>
      </c>
      <c r="D11" s="3" t="str">
        <f t="shared" si="1"/>
        <v>CLFCT</v>
      </c>
      <c r="E11" s="3" t="str">
        <f t="shared" si="2"/>
        <v>VOL-SAC</v>
      </c>
      <c r="F11" s="3"/>
      <c r="G11" s="3" t="s">
        <v>18</v>
      </c>
      <c r="H11" s="3" t="str">
        <f t="shared" si="3"/>
        <v>+200509-HIST+FROM-ALL</v>
      </c>
    </row>
    <row r="12" spans="1:8" ht="12.75">
      <c r="A12" t="s">
        <v>24</v>
      </c>
      <c r="B12" s="2" t="str">
        <f t="shared" si="0"/>
        <v>/DSM2-QUAL-6.2+RSVR/CLFCT/VOL-SJR//1DAY/+200509-HIST+FROM-ALL/</v>
      </c>
      <c r="C12" s="3" t="s">
        <v>15</v>
      </c>
      <c r="D12" s="3" t="str">
        <f t="shared" si="1"/>
        <v>CLFCT</v>
      </c>
      <c r="E12" s="3" t="str">
        <f t="shared" si="2"/>
        <v>VOL-SJR</v>
      </c>
      <c r="F12" s="3"/>
      <c r="G12" s="3" t="s">
        <v>18</v>
      </c>
      <c r="H12" s="3" t="str">
        <f t="shared" si="3"/>
        <v>+200509-HIST+FROM-ALL</v>
      </c>
    </row>
    <row r="13" spans="1:8" ht="12.75">
      <c r="A13" s="3" t="s">
        <v>51</v>
      </c>
      <c r="B13" s="2" t="str">
        <f t="shared" si="0"/>
        <v>/DSM2-QUAL-6.2+RSVR/CLFCT/EC-MTZ//1DAY/+200509-HIST+FROM-ALL/</v>
      </c>
      <c r="C13" s="3" t="s">
        <v>15</v>
      </c>
      <c r="D13" s="3" t="str">
        <f t="shared" si="1"/>
        <v>CLFCT</v>
      </c>
      <c r="E13" s="3" t="s">
        <v>51</v>
      </c>
      <c r="F13" s="3"/>
      <c r="G13" s="3" t="s">
        <v>18</v>
      </c>
      <c r="H13" s="3" t="str">
        <f t="shared" si="3"/>
        <v>+200509-HIST+FROM-ALL</v>
      </c>
    </row>
    <row r="14" spans="1:8" ht="12.75">
      <c r="A14" s="3" t="s">
        <v>52</v>
      </c>
      <c r="B14" s="2" t="str">
        <f t="shared" si="0"/>
        <v>/DSM2-QUAL-6.2+RSVR/CLFCT/EC-SJR//1DAY/+200509-HIST+FROM-ALL/</v>
      </c>
      <c r="C14" s="3" t="s">
        <v>15</v>
      </c>
      <c r="D14" s="3" t="str">
        <f t="shared" si="1"/>
        <v>CLFCT</v>
      </c>
      <c r="E14" s="3" t="s">
        <v>52</v>
      </c>
      <c r="F14" s="3"/>
      <c r="G14" s="3" t="s">
        <v>18</v>
      </c>
      <c r="H14" s="3" t="str">
        <f t="shared" si="3"/>
        <v>+200509-HIST+FROM-ALL</v>
      </c>
    </row>
    <row r="15" spans="1:8" ht="12.75">
      <c r="A15" s="3" t="s">
        <v>53</v>
      </c>
      <c r="B15" s="2" t="str">
        <f t="shared" si="0"/>
        <v>/DSM2-QUAL-6.2+RSVR/CLFCT/EC-SAC//1DAY/+200509-HIST+FROM-ALL/</v>
      </c>
      <c r="C15" s="3" t="s">
        <v>15</v>
      </c>
      <c r="D15" s="3" t="str">
        <f t="shared" si="1"/>
        <v>CLFCT</v>
      </c>
      <c r="E15" s="3" t="s">
        <v>53</v>
      </c>
      <c r="F15" s="3"/>
      <c r="G15" s="3" t="s">
        <v>18</v>
      </c>
      <c r="H15" s="3" t="str">
        <f t="shared" si="3"/>
        <v>+200509-HIST+FROM-ALL</v>
      </c>
    </row>
    <row r="16" spans="1:8" ht="12.75">
      <c r="A16" s="3" t="s">
        <v>54</v>
      </c>
      <c r="B16" s="2" t="str">
        <f t="shared" si="0"/>
        <v>/DSM2-QUAL-6.2+RSVR/CLFCT/EC-EAST//1DAY/+200509-HIST+FROM-ALL/</v>
      </c>
      <c r="C16" s="3" t="s">
        <v>15</v>
      </c>
      <c r="D16" s="3" t="str">
        <f t="shared" si="1"/>
        <v>CLFCT</v>
      </c>
      <c r="E16" s="3" t="s">
        <v>54</v>
      </c>
      <c r="G16" s="3" t="s">
        <v>18</v>
      </c>
      <c r="H16" s="3" t="str">
        <f t="shared" si="3"/>
        <v>+200509-HIST+FROM-ALL</v>
      </c>
    </row>
    <row r="17" spans="1:8" ht="12.75">
      <c r="A17" s="3" t="s">
        <v>55</v>
      </c>
      <c r="B17" s="2" t="str">
        <f t="shared" si="0"/>
        <v>/DSM2-QUAL-6.2+RSVR/CLFCT/EC-AG//1DAY/+200509-HIST+FROM-ALL/</v>
      </c>
      <c r="C17" s="3" t="s">
        <v>15</v>
      </c>
      <c r="D17" s="3" t="str">
        <f t="shared" si="1"/>
        <v>CLFCT</v>
      </c>
      <c r="E17" s="3" t="s">
        <v>55</v>
      </c>
      <c r="G17" s="3" t="s">
        <v>18</v>
      </c>
      <c r="H17" s="3" t="str">
        <f t="shared" si="3"/>
        <v>+200509-HIST+FROM-ALL</v>
      </c>
    </row>
    <row r="18" spans="1:8" ht="12.75">
      <c r="A18" s="3" t="s">
        <v>50</v>
      </c>
      <c r="B18" s="2" t="str">
        <f t="shared" si="0"/>
        <v>/DSM2-QUAL-6.2+RSVR/CLFCT/EC//1DAY/+200509-HIST+FROM-ALL/</v>
      </c>
      <c r="C18" s="3" t="s">
        <v>15</v>
      </c>
      <c r="D18" s="3" t="str">
        <f t="shared" si="1"/>
        <v>CLFCT</v>
      </c>
      <c r="E18" s="3" t="s">
        <v>50</v>
      </c>
      <c r="G18" s="3" t="s">
        <v>18</v>
      </c>
      <c r="H18" s="3" t="str">
        <f t="shared" si="3"/>
        <v>+200509-HIST+FROM-ALL</v>
      </c>
    </row>
    <row r="19" spans="1:8" ht="12.75">
      <c r="A19" t="s">
        <v>45</v>
      </c>
      <c r="B19" s="2" t="str">
        <f t="shared" si="0"/>
        <v>/DSM2-QUAL-6.2+RSVR/CLFCT/DOC-SAC//1DAY/+200509-HIST+FROM-ALL/</v>
      </c>
      <c r="C19" s="3" t="s">
        <v>15</v>
      </c>
      <c r="D19" s="3" t="str">
        <f t="shared" si="1"/>
        <v>CLFCT</v>
      </c>
      <c r="E19" s="3" t="s">
        <v>45</v>
      </c>
      <c r="F19" s="3"/>
      <c r="G19" s="3" t="s">
        <v>18</v>
      </c>
      <c r="H19" s="3" t="str">
        <f t="shared" si="3"/>
        <v>+200509-HIST+FROM-ALL</v>
      </c>
    </row>
    <row r="20" spans="1:8" ht="12.75">
      <c r="A20" t="s">
        <v>46</v>
      </c>
      <c r="B20" s="2" t="str">
        <f t="shared" si="0"/>
        <v>/DSM2-QUAL-6.2+RSVR/CLFCT/DOC-YOLO//1DAY/+200509-HIST+FROM-ALL/</v>
      </c>
      <c r="C20" s="3" t="s">
        <v>15</v>
      </c>
      <c r="D20" s="3" t="str">
        <f t="shared" si="1"/>
        <v>CLFCT</v>
      </c>
      <c r="E20" s="3" t="s">
        <v>46</v>
      </c>
      <c r="F20" s="3"/>
      <c r="G20" s="3" t="s">
        <v>18</v>
      </c>
      <c r="H20" s="3" t="str">
        <f t="shared" si="3"/>
        <v>+200509-HIST+FROM-ALL</v>
      </c>
    </row>
    <row r="21" spans="1:8" ht="12.75">
      <c r="A21" t="s">
        <v>47</v>
      </c>
      <c r="B21" s="2" t="str">
        <f t="shared" si="0"/>
        <v>/DSM2-QUAL-6.2+RSVR/CLFCT/DOC-SJR//1DAY/+200509-HIST+FROM-ALL/</v>
      </c>
      <c r="C21" s="3" t="s">
        <v>15</v>
      </c>
      <c r="D21" s="3" t="str">
        <f t="shared" si="1"/>
        <v>CLFCT</v>
      </c>
      <c r="E21" s="3" t="s">
        <v>47</v>
      </c>
      <c r="G21" s="3" t="s">
        <v>18</v>
      </c>
      <c r="H21" s="3" t="str">
        <f t="shared" si="3"/>
        <v>+200509-HIST+FROM-ALL</v>
      </c>
    </row>
    <row r="22" spans="1:8" ht="12.75">
      <c r="A22" t="s">
        <v>61</v>
      </c>
      <c r="B22" s="2" t="str">
        <f>CONCATENATE("/",C22,"/",D22,"/",E22,"/",F22,"/",G22,"/",H22,"/")</f>
        <v>/DSM2-QUAL-6.2+RSVR/CLFCT/DOC-EAST//1DAY/+200509-HIST+FROM-ALL/</v>
      </c>
      <c r="C22" s="3" t="s">
        <v>15</v>
      </c>
      <c r="D22" s="3" t="str">
        <f t="shared" si="1"/>
        <v>CLFCT</v>
      </c>
      <c r="E22" s="3" t="s">
        <v>61</v>
      </c>
      <c r="G22" s="3" t="s">
        <v>18</v>
      </c>
      <c r="H22" s="3" t="str">
        <f t="shared" si="3"/>
        <v>+200509-HIST+FROM-ALL</v>
      </c>
    </row>
    <row r="23" spans="1:8" ht="12.75">
      <c r="A23" t="s">
        <v>49</v>
      </c>
      <c r="B23" s="2" t="str">
        <f t="shared" si="0"/>
        <v>/DSM2-QUAL-6.2+RSVR/CLFCT/DOC-AG//1DAY/+200509-HIST+FROM-ALL/</v>
      </c>
      <c r="C23" s="3" t="s">
        <v>15</v>
      </c>
      <c r="D23" s="3" t="str">
        <f t="shared" si="1"/>
        <v>CLFCT</v>
      </c>
      <c r="E23" s="3" t="s">
        <v>49</v>
      </c>
      <c r="F23" s="3"/>
      <c r="G23" s="3" t="s">
        <v>18</v>
      </c>
      <c r="H23" s="3" t="str">
        <f t="shared" si="3"/>
        <v>+200509-HIST+FROM-ALL</v>
      </c>
    </row>
    <row r="24" spans="1:8" ht="12.75">
      <c r="A24" t="s">
        <v>49</v>
      </c>
      <c r="B24" s="2" t="str">
        <f>CONCATENATE("/",C24,"/",D24,"/",E24,"/",F24,"/",G24,"/",H24,"/")</f>
        <v>/DSM2-QUAL-6.2+RSVR/CLFCT/DOC-MTZ//1DAY/+200509-HIST+FROM-ALL/</v>
      </c>
      <c r="C24" s="3" t="s">
        <v>15</v>
      </c>
      <c r="D24" s="3" t="str">
        <f t="shared" si="1"/>
        <v>CLFCT</v>
      </c>
      <c r="E24" s="3" t="s">
        <v>69</v>
      </c>
      <c r="F24" s="3"/>
      <c r="G24" s="3" t="s">
        <v>18</v>
      </c>
      <c r="H24" s="3" t="str">
        <f t="shared" si="3"/>
        <v>+200509-HIST+FROM-ALL</v>
      </c>
    </row>
    <row r="25" spans="1:8" ht="12.75">
      <c r="A25" t="s">
        <v>48</v>
      </c>
      <c r="B25" s="2" t="str">
        <f>CONCATENATE("/",C25,"/",D25,"/",E25,"/",F25,"/",G25,"/",H25,"/")</f>
        <v>/DSM2-QUAL-6.2+RSVR/CLFCT/DOC//1DAY/+200509-HIST+FROM-ALL/</v>
      </c>
      <c r="C25" s="3" t="s">
        <v>15</v>
      </c>
      <c r="D25" s="3" t="str">
        <f t="shared" si="1"/>
        <v>CLFCT</v>
      </c>
      <c r="E25" s="3" t="s">
        <v>48</v>
      </c>
      <c r="F25" s="3"/>
      <c r="G25" s="3" t="s">
        <v>18</v>
      </c>
      <c r="H25" s="3" t="str">
        <f t="shared" si="3"/>
        <v>+200509-HIST+FROM-ALL</v>
      </c>
    </row>
    <row r="26" spans="2:8" ht="12.75">
      <c r="B26" s="2"/>
      <c r="C26" s="3"/>
      <c r="D26" s="3"/>
      <c r="E26" s="3"/>
      <c r="F26" s="3"/>
      <c r="G26" s="3"/>
      <c r="H26" s="3"/>
    </row>
    <row r="27" spans="2:8" ht="12.75">
      <c r="B27" s="2"/>
      <c r="C27" s="3"/>
      <c r="D27" s="3"/>
      <c r="E27" s="3"/>
      <c r="G27" s="3"/>
      <c r="H27" s="3"/>
    </row>
    <row r="28" spans="2:8" ht="12.75">
      <c r="B28" s="2"/>
      <c r="C28" s="3"/>
      <c r="D28" s="3"/>
      <c r="E28" s="3"/>
      <c r="G28" s="3"/>
      <c r="H28" s="3"/>
    </row>
    <row r="29" spans="2:8" ht="12.75">
      <c r="B29" s="2"/>
      <c r="C29" s="3"/>
      <c r="D29" s="3"/>
      <c r="E29" s="3"/>
      <c r="F29" s="3"/>
      <c r="G29" s="3"/>
      <c r="H29" s="3"/>
    </row>
    <row r="30" spans="2:8" ht="12.75">
      <c r="B30" s="4"/>
      <c r="C30" s="3"/>
      <c r="E30" s="3"/>
      <c r="F30" s="3"/>
      <c r="G30" s="3"/>
      <c r="H30" s="3"/>
    </row>
    <row r="31" spans="2:8" ht="12.75">
      <c r="B31" s="4"/>
      <c r="C31" s="3"/>
      <c r="E31" s="3"/>
      <c r="F31" s="3"/>
      <c r="G31" s="3"/>
      <c r="H31" s="3"/>
    </row>
    <row r="32" spans="2:8" ht="12.75">
      <c r="B32" s="4"/>
      <c r="C32" s="3"/>
      <c r="D32" s="3"/>
      <c r="E32" s="3"/>
      <c r="F32" s="3"/>
      <c r="G32" s="3"/>
      <c r="H32" s="3"/>
    </row>
    <row r="33" spans="2:8" ht="12.75">
      <c r="B33" s="4"/>
      <c r="C33" s="3"/>
      <c r="D33" s="3"/>
      <c r="E33" s="3"/>
      <c r="F33" s="3"/>
      <c r="G33" s="3"/>
      <c r="H33" s="3"/>
    </row>
    <row r="34" spans="2:8" ht="12.75">
      <c r="B34" s="4"/>
      <c r="C34" s="3"/>
      <c r="D34" s="3"/>
      <c r="E34" s="3"/>
      <c r="F34" s="3"/>
      <c r="G34" s="3"/>
      <c r="H34" s="3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Mierzwa</dc:creator>
  <cp:keywords/>
  <dc:description/>
  <cp:lastModifiedBy>wildej</cp:lastModifiedBy>
  <cp:lastPrinted>2005-10-03T23:25:54Z</cp:lastPrinted>
  <dcterms:created xsi:type="dcterms:W3CDTF">2005-02-11T20:33:39Z</dcterms:created>
  <dcterms:modified xsi:type="dcterms:W3CDTF">2005-10-04T18:03:02Z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