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8535" activeTab="0"/>
  </bookViews>
  <sheets>
    <sheet name="FingerprintCharts" sheetId="1" r:id="rId1"/>
    <sheet name="Data" sheetId="2" r:id="rId2"/>
    <sheet name="Groups" sheetId="3" r:id="rId3"/>
    <sheet name="Retrieved TS" sheetId="4" r:id="rId4"/>
  </sheets>
  <definedNames>
    <definedName name="_xlnm.Print_Area" localSheetId="0">'FingerprintCharts'!$A$1:$L$62</definedName>
  </definedNames>
  <calcPr fullCalcOnLoad="1"/>
</workbook>
</file>

<file path=xl/comments2.xml><?xml version="1.0" encoding="utf-8"?>
<comments xmlns="http://schemas.openxmlformats.org/spreadsheetml/2006/main">
  <authors>
    <author>wildej</author>
  </authors>
  <commentList>
    <comment ref="C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D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E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F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G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H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I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J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K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L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M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N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O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P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Q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R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S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T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</commentList>
</comments>
</file>

<file path=xl/comments3.xml><?xml version="1.0" encoding="utf-8"?>
<comments xmlns="http://schemas.openxmlformats.org/spreadsheetml/2006/main">
  <authors>
    <author>wildej</author>
  </authors>
  <commentList>
    <comment ref="A1" authorId="0">
      <text>
        <r>
          <rPr>
            <b/>
            <sz val="8"/>
            <rFont val="Tahoma"/>
            <family val="0"/>
          </rPr>
          <t>Delete "Retrieve TS". Retrieve from DSM2 output dss file the data with these groups then copy the new "Retrieved TS" data to "Data".</t>
        </r>
      </text>
    </comment>
  </commentList>
</comments>
</file>

<file path=xl/comments4.xml><?xml version="1.0" encoding="utf-8"?>
<comments xmlns="http://schemas.openxmlformats.org/spreadsheetml/2006/main">
  <authors>
    <author>wildej</author>
  </authors>
  <commentList>
    <comment ref="C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D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E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F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G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H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I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J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K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L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M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N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O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P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Q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R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S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  <comment ref="T1" authorId="0">
      <text>
        <r>
          <rPr>
            <sz val="8"/>
            <rFont val="Tahoma"/>
            <family val="0"/>
          </rPr>
          <t>From: D:\CurrentProjects\dsm2\Historical\output\hist-200505.dss</t>
        </r>
      </text>
    </comment>
  </commentList>
</comments>
</file>

<file path=xl/sharedStrings.xml><?xml version="1.0" encoding="utf-8"?>
<sst xmlns="http://schemas.openxmlformats.org/spreadsheetml/2006/main" count="423" uniqueCount="69">
  <si>
    <t>Group Name:</t>
  </si>
  <si>
    <t>Start Date:</t>
  </si>
  <si>
    <t>Start Time:</t>
  </si>
  <si>
    <t>Finish Date:</t>
  </si>
  <si>
    <t>Finish Time:</t>
  </si>
  <si>
    <t>Pathnames:</t>
  </si>
  <si>
    <t>Part A:</t>
  </si>
  <si>
    <t>Part B:</t>
  </si>
  <si>
    <t>Part C:</t>
  </si>
  <si>
    <t>Part D:</t>
  </si>
  <si>
    <t>Part E:</t>
  </si>
  <si>
    <t>Part F:</t>
  </si>
  <si>
    <t>Clifton Court Fingerprint</t>
  </si>
  <si>
    <t>Constituent</t>
  </si>
  <si>
    <t>AG</t>
  </si>
  <si>
    <t>DSM2-QUAL-6.2+RSVR</t>
  </si>
  <si>
    <t>CLFCT</t>
  </si>
  <si>
    <t>DSM2 Location</t>
  </si>
  <si>
    <t>1DAY</t>
  </si>
  <si>
    <t>Scenario</t>
  </si>
  <si>
    <t>CAL</t>
  </si>
  <si>
    <t>EAST</t>
  </si>
  <si>
    <t>MTZ</t>
  </si>
  <si>
    <t>SAC</t>
  </si>
  <si>
    <t>SJR</t>
  </si>
  <si>
    <t>Beg. Date:</t>
  </si>
  <si>
    <t>Beg. Time:</t>
  </si>
  <si>
    <t>End Date:</t>
  </si>
  <si>
    <t>End Time:</t>
  </si>
  <si>
    <t>Units:</t>
  </si>
  <si>
    <t>Data Type:</t>
  </si>
  <si>
    <t>VOL-AG</t>
  </si>
  <si>
    <t/>
  </si>
  <si>
    <t>Index</t>
  </si>
  <si>
    <t>VOL-CAL</t>
  </si>
  <si>
    <t>VOL-EAST</t>
  </si>
  <si>
    <t>VOL-MTZ</t>
  </si>
  <si>
    <t>VOL-SAC</t>
  </si>
  <si>
    <t>VOL-SJR</t>
  </si>
  <si>
    <t xml:space="preserve">PPM     </t>
  </si>
  <si>
    <t>PER-AVER</t>
  </si>
  <si>
    <t>Date</t>
  </si>
  <si>
    <t>Sac</t>
  </si>
  <si>
    <t>East</t>
  </si>
  <si>
    <t>Mtz</t>
  </si>
  <si>
    <t>DOC-SAC</t>
  </si>
  <si>
    <t>DOC-YOLO</t>
  </si>
  <si>
    <t>DOC-SJR</t>
  </si>
  <si>
    <t>DOC</t>
  </si>
  <si>
    <t>DOC-AG</t>
  </si>
  <si>
    <t>EC</t>
  </si>
  <si>
    <t>EC-MTZ</t>
  </si>
  <si>
    <t>EC-SJR</t>
  </si>
  <si>
    <t>EC-SAC</t>
  </si>
  <si>
    <t>EC-EAST</t>
  </si>
  <si>
    <t>EC-AG</t>
  </si>
  <si>
    <t>Volumetric Data</t>
  </si>
  <si>
    <t>EC Source Data</t>
  </si>
  <si>
    <t>EC-Sac</t>
  </si>
  <si>
    <t>DOC Source Data</t>
  </si>
  <si>
    <t>UMHOS/CM</t>
  </si>
  <si>
    <t>DOC-EAST</t>
  </si>
  <si>
    <t>EC-Delta</t>
  </si>
  <si>
    <t>DOC-Delta</t>
  </si>
  <si>
    <t>Delta</t>
  </si>
  <si>
    <t>DSS file</t>
  </si>
  <si>
    <t>hist-200504fpForAprRTDFReports.dss</t>
  </si>
  <si>
    <t>+200505-HIST+FROM-ALL</t>
  </si>
  <si>
    <t>DOC-Mtz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</si>
</sst>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0.0000"/>
    <numFmt numFmtId="167" formatCode="0.000"/>
    <numFmt numFmtId="168" formatCode="0.0"/>
    <numFmt numFmtId="169" formatCode="0.00000"/>
    <numFmt numFmtId="170" formatCode="mmm\-yyyy"/>
    <numFmt numFmtId="171" formatCode="[$-409]dddd\,\ mmmm\ dd\,\ yyyy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1.75"/>
      <name val="Arial"/>
      <family val="2"/>
    </font>
    <font>
      <sz val="11.25"/>
      <name val="Arial"/>
      <family val="0"/>
    </font>
    <font>
      <b/>
      <sz val="11.5"/>
      <name val="Arial"/>
      <family val="2"/>
    </font>
    <font>
      <sz val="12"/>
      <name val="Arial"/>
      <family val="0"/>
    </font>
    <font>
      <b/>
      <sz val="9.5"/>
      <name val="Arial"/>
      <family val="2"/>
    </font>
    <font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right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4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Modeled Volumetric Fingerprint in Clifton Court Forebay</a:t>
            </a:r>
          </a:p>
        </c:rich>
      </c:tx>
      <c:layout>
        <c:manualLayout>
          <c:xMode val="factor"/>
          <c:yMode val="factor"/>
          <c:x val="0.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9"/>
          <c:w val="0.97525"/>
          <c:h val="0.81"/>
        </c:manualLayout>
      </c:layout>
      <c:areaChart>
        <c:grouping val="percentStacked"/>
        <c:varyColors val="0"/>
        <c:ser>
          <c:idx val="0"/>
          <c:order val="0"/>
          <c:tx>
            <c:strRef>
              <c:f>FingerprintCharts!$P$3</c:f>
              <c:strCache>
                <c:ptCount val="1"/>
                <c:pt idx="0">
                  <c:v>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FingerprintCharts!$O$4:$O$155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FingerprintCharts!$P$4:$P$155</c:f>
              <c:numCache>
                <c:ptCount val="152"/>
                <c:pt idx="0">
                  <c:v>75.6646957397461</c:v>
                </c:pt>
                <c:pt idx="1">
                  <c:v>75.3443832397461</c:v>
                </c:pt>
                <c:pt idx="2">
                  <c:v>75.31087493896484</c:v>
                </c:pt>
                <c:pt idx="3">
                  <c:v>73.52568817138672</c:v>
                </c:pt>
                <c:pt idx="4">
                  <c:v>73.1003189086914</c:v>
                </c:pt>
                <c:pt idx="5">
                  <c:v>70.59817504882812</c:v>
                </c:pt>
                <c:pt idx="6">
                  <c:v>69.05144500732422</c:v>
                </c:pt>
                <c:pt idx="7">
                  <c:v>67.61600494384766</c:v>
                </c:pt>
                <c:pt idx="8">
                  <c:v>65.20272827148438</c:v>
                </c:pt>
                <c:pt idx="9">
                  <c:v>62.93568801879883</c:v>
                </c:pt>
                <c:pt idx="10">
                  <c:v>60.75975799560547</c:v>
                </c:pt>
                <c:pt idx="11">
                  <c:v>57.451499938964844</c:v>
                </c:pt>
                <c:pt idx="12">
                  <c:v>54.06053924560547</c:v>
                </c:pt>
                <c:pt idx="13">
                  <c:v>51.73051834106445</c:v>
                </c:pt>
                <c:pt idx="14">
                  <c:v>51.85483169555664</c:v>
                </c:pt>
                <c:pt idx="15">
                  <c:v>50.984580993652344</c:v>
                </c:pt>
                <c:pt idx="16">
                  <c:v>49.79127883911133</c:v>
                </c:pt>
                <c:pt idx="17">
                  <c:v>48.893001556396484</c:v>
                </c:pt>
                <c:pt idx="18">
                  <c:v>47.20496368408203</c:v>
                </c:pt>
                <c:pt idx="19">
                  <c:v>43.67092514038086</c:v>
                </c:pt>
                <c:pt idx="20">
                  <c:v>39.5947380065918</c:v>
                </c:pt>
                <c:pt idx="21">
                  <c:v>39.78425216674805</c:v>
                </c:pt>
                <c:pt idx="22">
                  <c:v>40.348838806152344</c:v>
                </c:pt>
                <c:pt idx="23">
                  <c:v>40.763877868652344</c:v>
                </c:pt>
                <c:pt idx="24">
                  <c:v>41.43229675292969</c:v>
                </c:pt>
                <c:pt idx="25">
                  <c:v>42.55360794067383</c:v>
                </c:pt>
                <c:pt idx="26">
                  <c:v>43.43425369262695</c:v>
                </c:pt>
                <c:pt idx="27">
                  <c:v>45.207950592041016</c:v>
                </c:pt>
                <c:pt idx="28">
                  <c:v>46.397499084472656</c:v>
                </c:pt>
                <c:pt idx="29">
                  <c:v>47.720375061035156</c:v>
                </c:pt>
                <c:pt idx="30">
                  <c:v>48.981719970703125</c:v>
                </c:pt>
                <c:pt idx="31">
                  <c:v>50.34227752685547</c:v>
                </c:pt>
                <c:pt idx="32">
                  <c:v>51.06312942504883</c:v>
                </c:pt>
                <c:pt idx="33">
                  <c:v>48.74472427368164</c:v>
                </c:pt>
                <c:pt idx="34">
                  <c:v>45.71082305908203</c:v>
                </c:pt>
                <c:pt idx="35">
                  <c:v>42.62495040893555</c:v>
                </c:pt>
                <c:pt idx="36">
                  <c:v>38.995208740234375</c:v>
                </c:pt>
                <c:pt idx="37">
                  <c:v>38.5797119140625</c:v>
                </c:pt>
                <c:pt idx="38">
                  <c:v>40.65253829956055</c:v>
                </c:pt>
                <c:pt idx="39">
                  <c:v>43.084285736083984</c:v>
                </c:pt>
                <c:pt idx="40">
                  <c:v>44.60089874267578</c:v>
                </c:pt>
                <c:pt idx="41">
                  <c:v>45.379390716552734</c:v>
                </c:pt>
                <c:pt idx="42">
                  <c:v>45.77996063232422</c:v>
                </c:pt>
                <c:pt idx="43">
                  <c:v>46.205406188964844</c:v>
                </c:pt>
                <c:pt idx="44">
                  <c:v>46.30931091308594</c:v>
                </c:pt>
                <c:pt idx="45">
                  <c:v>46.722137451171875</c:v>
                </c:pt>
                <c:pt idx="46">
                  <c:v>47.48195266723633</c:v>
                </c:pt>
                <c:pt idx="47">
                  <c:v>47.96929168701172</c:v>
                </c:pt>
                <c:pt idx="48">
                  <c:v>47.330299377441406</c:v>
                </c:pt>
                <c:pt idx="49">
                  <c:v>45.480743408203125</c:v>
                </c:pt>
                <c:pt idx="50">
                  <c:v>44.30195999145508</c:v>
                </c:pt>
                <c:pt idx="51">
                  <c:v>41.89528274536133</c:v>
                </c:pt>
                <c:pt idx="52">
                  <c:v>39.3117790222168</c:v>
                </c:pt>
                <c:pt idx="53">
                  <c:v>36.34486770629883</c:v>
                </c:pt>
                <c:pt idx="54">
                  <c:v>34.25043869018555</c:v>
                </c:pt>
                <c:pt idx="55">
                  <c:v>34.103843688964844</c:v>
                </c:pt>
                <c:pt idx="56">
                  <c:v>35.15684509277344</c:v>
                </c:pt>
                <c:pt idx="57">
                  <c:v>35.69841384887695</c:v>
                </c:pt>
                <c:pt idx="58">
                  <c:v>34.95935821533203</c:v>
                </c:pt>
                <c:pt idx="59">
                  <c:v>33.274070739746094</c:v>
                </c:pt>
                <c:pt idx="60">
                  <c:v>32.4775505065918</c:v>
                </c:pt>
                <c:pt idx="61">
                  <c:v>31.92112159729004</c:v>
                </c:pt>
                <c:pt idx="62">
                  <c:v>31.493209838867188</c:v>
                </c:pt>
                <c:pt idx="63">
                  <c:v>29.48409080505371</c:v>
                </c:pt>
                <c:pt idx="64">
                  <c:v>27.4827823638916</c:v>
                </c:pt>
                <c:pt idx="65">
                  <c:v>26.322200775146484</c:v>
                </c:pt>
                <c:pt idx="66">
                  <c:v>25.28572654724121</c:v>
                </c:pt>
                <c:pt idx="67">
                  <c:v>24.18183708190918</c:v>
                </c:pt>
                <c:pt idx="68">
                  <c:v>23.019487380981445</c:v>
                </c:pt>
                <c:pt idx="69">
                  <c:v>22.05199432373047</c:v>
                </c:pt>
                <c:pt idx="70">
                  <c:v>21.312986373901367</c:v>
                </c:pt>
                <c:pt idx="71">
                  <c:v>20.22705078125</c:v>
                </c:pt>
                <c:pt idx="72">
                  <c:v>18.937702178955078</c:v>
                </c:pt>
                <c:pt idx="73">
                  <c:v>18.41923713684082</c:v>
                </c:pt>
                <c:pt idx="74">
                  <c:v>18.148887634277344</c:v>
                </c:pt>
                <c:pt idx="75">
                  <c:v>17.591232299804688</c:v>
                </c:pt>
                <c:pt idx="76">
                  <c:v>17.754899978637695</c:v>
                </c:pt>
                <c:pt idx="77">
                  <c:v>18.372007369995117</c:v>
                </c:pt>
                <c:pt idx="78">
                  <c:v>20.036582946777344</c:v>
                </c:pt>
                <c:pt idx="79">
                  <c:v>22.13658332824707</c:v>
                </c:pt>
                <c:pt idx="80">
                  <c:v>23.877872467041016</c:v>
                </c:pt>
                <c:pt idx="81">
                  <c:v>23.67139434814453</c:v>
                </c:pt>
                <c:pt idx="82">
                  <c:v>22.830890655517578</c:v>
                </c:pt>
                <c:pt idx="83">
                  <c:v>20.899682998657227</c:v>
                </c:pt>
                <c:pt idx="84">
                  <c:v>18.160242080688477</c:v>
                </c:pt>
                <c:pt idx="85">
                  <c:v>15.0204496383667</c:v>
                </c:pt>
                <c:pt idx="86">
                  <c:v>12.445975303649902</c:v>
                </c:pt>
                <c:pt idx="87">
                  <c:v>10.116161346435547</c:v>
                </c:pt>
                <c:pt idx="88">
                  <c:v>7.978903770446777</c:v>
                </c:pt>
                <c:pt idx="89">
                  <c:v>6.155134201049805</c:v>
                </c:pt>
                <c:pt idx="90">
                  <c:v>4.647166728973389</c:v>
                </c:pt>
                <c:pt idx="91">
                  <c:v>3.4033362865448</c:v>
                </c:pt>
                <c:pt idx="92">
                  <c:v>2.5450007915496826</c:v>
                </c:pt>
                <c:pt idx="93">
                  <c:v>1.8311346769332886</c:v>
                </c:pt>
                <c:pt idx="94">
                  <c:v>1.3213939666748047</c:v>
                </c:pt>
                <c:pt idx="95">
                  <c:v>0.986538290977478</c:v>
                </c:pt>
                <c:pt idx="96">
                  <c:v>0.9453357458114624</c:v>
                </c:pt>
                <c:pt idx="97">
                  <c:v>1.1909023523330688</c:v>
                </c:pt>
                <c:pt idx="98">
                  <c:v>1.6009169816970825</c:v>
                </c:pt>
                <c:pt idx="99">
                  <c:v>1.9136549234390259</c:v>
                </c:pt>
                <c:pt idx="100">
                  <c:v>2.614457130432129</c:v>
                </c:pt>
                <c:pt idx="101">
                  <c:v>3.451610803604126</c:v>
                </c:pt>
                <c:pt idx="102">
                  <c:v>4.078576564788818</c:v>
                </c:pt>
                <c:pt idx="103">
                  <c:v>3.9389801025390625</c:v>
                </c:pt>
                <c:pt idx="104">
                  <c:v>4.430370330810547</c:v>
                </c:pt>
                <c:pt idx="105">
                  <c:v>5.0440192222595215</c:v>
                </c:pt>
                <c:pt idx="106">
                  <c:v>5.218533992767334</c:v>
                </c:pt>
                <c:pt idx="107">
                  <c:v>4.876901149749756</c:v>
                </c:pt>
                <c:pt idx="108">
                  <c:v>4.307827949523926</c:v>
                </c:pt>
                <c:pt idx="109">
                  <c:v>3.787889003753662</c:v>
                </c:pt>
                <c:pt idx="110">
                  <c:v>3.264465808868408</c:v>
                </c:pt>
                <c:pt idx="111">
                  <c:v>2.722022294998169</c:v>
                </c:pt>
                <c:pt idx="112">
                  <c:v>2.5379798412323</c:v>
                </c:pt>
                <c:pt idx="113">
                  <c:v>2.4667623043060303</c:v>
                </c:pt>
                <c:pt idx="114">
                  <c:v>2.415163278579712</c:v>
                </c:pt>
                <c:pt idx="115">
                  <c:v>2.406329870223999</c:v>
                </c:pt>
                <c:pt idx="116">
                  <c:v>2.4265763759613037</c:v>
                </c:pt>
                <c:pt idx="117">
                  <c:v>2.4047629833221436</c:v>
                </c:pt>
                <c:pt idx="118">
                  <c:v>2.3433430194854736</c:v>
                </c:pt>
                <c:pt idx="119">
                  <c:v>2.269922971725464</c:v>
                </c:pt>
                <c:pt idx="120">
                  <c:v>2.1961851119995117</c:v>
                </c:pt>
                <c:pt idx="121">
                  <c:v>2.120267391204834</c:v>
                </c:pt>
                <c:pt idx="122">
                  <c:v>2.0392401218414307</c:v>
                </c:pt>
                <c:pt idx="123">
                  <c:v>1.9734193086624146</c:v>
                </c:pt>
                <c:pt idx="124">
                  <c:v>1.874581217765808</c:v>
                </c:pt>
                <c:pt idx="125">
                  <c:v>1.6286126375198364</c:v>
                </c:pt>
                <c:pt idx="126">
                  <c:v>1.428645133972168</c:v>
                </c:pt>
                <c:pt idx="127">
                  <c:v>1.2573548555374146</c:v>
                </c:pt>
                <c:pt idx="128">
                  <c:v>1.093549132347107</c:v>
                </c:pt>
                <c:pt idx="129">
                  <c:v>0.996751070022583</c:v>
                </c:pt>
                <c:pt idx="130">
                  <c:v>0.9089533090591431</c:v>
                </c:pt>
                <c:pt idx="131">
                  <c:v>0.8062458634376526</c:v>
                </c:pt>
                <c:pt idx="132">
                  <c:v>0.6910108923912048</c:v>
                </c:pt>
                <c:pt idx="133">
                  <c:v>0.6277381777763367</c:v>
                </c:pt>
                <c:pt idx="134">
                  <c:v>0.5645797848701477</c:v>
                </c:pt>
                <c:pt idx="135">
                  <c:v>0.4995197653770447</c:v>
                </c:pt>
                <c:pt idx="136">
                  <c:v>0.44787412881851196</c:v>
                </c:pt>
                <c:pt idx="137">
                  <c:v>0.39683428406715393</c:v>
                </c:pt>
                <c:pt idx="138">
                  <c:v>0.35215598344802856</c:v>
                </c:pt>
                <c:pt idx="139">
                  <c:v>0.3165473937988281</c:v>
                </c:pt>
                <c:pt idx="140">
                  <c:v>0.28023484349250793</c:v>
                </c:pt>
                <c:pt idx="141">
                  <c:v>0.250558078289032</c:v>
                </c:pt>
                <c:pt idx="142">
                  <c:v>0.2229893058538437</c:v>
                </c:pt>
                <c:pt idx="143">
                  <c:v>0.19856590032577515</c:v>
                </c:pt>
                <c:pt idx="144">
                  <c:v>0.1786077469587326</c:v>
                </c:pt>
                <c:pt idx="145">
                  <c:v>0.16134871542453766</c:v>
                </c:pt>
                <c:pt idx="146">
                  <c:v>0.1433534473180771</c:v>
                </c:pt>
                <c:pt idx="147">
                  <c:v>0.12137729674577713</c:v>
                </c:pt>
                <c:pt idx="148">
                  <c:v>0.10223527997732162</c:v>
                </c:pt>
                <c:pt idx="149">
                  <c:v>0.08137594908475876</c:v>
                </c:pt>
                <c:pt idx="150">
                  <c:v>0.05507856234908104</c:v>
                </c:pt>
              </c:numCache>
            </c:numRef>
          </c:val>
        </c:ser>
        <c:ser>
          <c:idx val="1"/>
          <c:order val="1"/>
          <c:tx>
            <c:strRef>
              <c:f>FingerprintCharts!$Q$3</c:f>
              <c:strCache>
                <c:ptCount val="1"/>
                <c:pt idx="0">
                  <c:v>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FingerprintCharts!$O$4:$O$155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FingerprintCharts!$Q$4:$Q$155</c:f>
              <c:numCache>
                <c:ptCount val="152"/>
                <c:pt idx="0">
                  <c:v>10.408716201782227</c:v>
                </c:pt>
                <c:pt idx="1">
                  <c:v>10.579604148864746</c:v>
                </c:pt>
                <c:pt idx="2">
                  <c:v>10.090363502502441</c:v>
                </c:pt>
                <c:pt idx="3">
                  <c:v>11.358263969421387</c:v>
                </c:pt>
                <c:pt idx="4">
                  <c:v>10.726053237915039</c:v>
                </c:pt>
                <c:pt idx="5">
                  <c:v>12.413040161132812</c:v>
                </c:pt>
                <c:pt idx="6">
                  <c:v>13.035276412963867</c:v>
                </c:pt>
                <c:pt idx="7">
                  <c:v>13.75830078125</c:v>
                </c:pt>
                <c:pt idx="8">
                  <c:v>15.758753776550293</c:v>
                </c:pt>
                <c:pt idx="9">
                  <c:v>17.527740478515625</c:v>
                </c:pt>
                <c:pt idx="10">
                  <c:v>19.388450622558594</c:v>
                </c:pt>
                <c:pt idx="11">
                  <c:v>23.21449089050293</c:v>
                </c:pt>
                <c:pt idx="12">
                  <c:v>26.890888214111328</c:v>
                </c:pt>
                <c:pt idx="13">
                  <c:v>29.1817684173584</c:v>
                </c:pt>
                <c:pt idx="14">
                  <c:v>28.25079345703125</c:v>
                </c:pt>
                <c:pt idx="15">
                  <c:v>28.290374755859375</c:v>
                </c:pt>
                <c:pt idx="16">
                  <c:v>28.767868041992188</c:v>
                </c:pt>
                <c:pt idx="17">
                  <c:v>28.632740020751953</c:v>
                </c:pt>
                <c:pt idx="18">
                  <c:v>29.669971466064453</c:v>
                </c:pt>
                <c:pt idx="19">
                  <c:v>33.611358642578125</c:v>
                </c:pt>
                <c:pt idx="20">
                  <c:v>38.1496467590332</c:v>
                </c:pt>
                <c:pt idx="21">
                  <c:v>37.0386962890625</c:v>
                </c:pt>
                <c:pt idx="22">
                  <c:v>35.9061393737793</c:v>
                </c:pt>
                <c:pt idx="23">
                  <c:v>35.26072692871094</c:v>
                </c:pt>
                <c:pt idx="24">
                  <c:v>34.39107894897461</c:v>
                </c:pt>
                <c:pt idx="25">
                  <c:v>33.02946472167969</c:v>
                </c:pt>
                <c:pt idx="26">
                  <c:v>32.0392951965332</c:v>
                </c:pt>
                <c:pt idx="27">
                  <c:v>29.871131896972656</c:v>
                </c:pt>
                <c:pt idx="28">
                  <c:v>28.526775360107422</c:v>
                </c:pt>
                <c:pt idx="29">
                  <c:v>26.971546173095703</c:v>
                </c:pt>
                <c:pt idx="30">
                  <c:v>25.628202438354492</c:v>
                </c:pt>
                <c:pt idx="31">
                  <c:v>23.978862762451172</c:v>
                </c:pt>
                <c:pt idx="32">
                  <c:v>23.104103088378906</c:v>
                </c:pt>
                <c:pt idx="33">
                  <c:v>26.224430084228516</c:v>
                </c:pt>
                <c:pt idx="34">
                  <c:v>30.24378204345703</c:v>
                </c:pt>
                <c:pt idx="35">
                  <c:v>34.13528060913086</c:v>
                </c:pt>
                <c:pt idx="36">
                  <c:v>37.87709426879883</c:v>
                </c:pt>
                <c:pt idx="37">
                  <c:v>36.9462890625</c:v>
                </c:pt>
                <c:pt idx="38">
                  <c:v>33.62924575805664</c:v>
                </c:pt>
                <c:pt idx="39">
                  <c:v>30.300365447998047</c:v>
                </c:pt>
                <c:pt idx="40">
                  <c:v>28.525169372558594</c:v>
                </c:pt>
                <c:pt idx="41">
                  <c:v>27.83618927001953</c:v>
                </c:pt>
                <c:pt idx="42">
                  <c:v>27.677169799804688</c:v>
                </c:pt>
                <c:pt idx="43">
                  <c:v>27.330280303955078</c:v>
                </c:pt>
                <c:pt idx="44">
                  <c:v>27.3753662109375</c:v>
                </c:pt>
                <c:pt idx="45">
                  <c:v>27.045595169067383</c:v>
                </c:pt>
                <c:pt idx="46">
                  <c:v>26.295175552368164</c:v>
                </c:pt>
                <c:pt idx="47">
                  <c:v>25.818506240844727</c:v>
                </c:pt>
                <c:pt idx="48">
                  <c:v>26.767213821411133</c:v>
                </c:pt>
                <c:pt idx="49">
                  <c:v>29.34084701538086</c:v>
                </c:pt>
                <c:pt idx="50">
                  <c:v>31.006650924682617</c:v>
                </c:pt>
                <c:pt idx="51">
                  <c:v>34.34333419799805</c:v>
                </c:pt>
                <c:pt idx="52">
                  <c:v>37.96260070800781</c:v>
                </c:pt>
                <c:pt idx="53">
                  <c:v>42.249412536621094</c:v>
                </c:pt>
                <c:pt idx="54">
                  <c:v>45.10722351074219</c:v>
                </c:pt>
                <c:pt idx="55">
                  <c:v>45.00685119628906</c:v>
                </c:pt>
                <c:pt idx="56">
                  <c:v>43.29224395751953</c:v>
                </c:pt>
                <c:pt idx="57">
                  <c:v>42.261802673339844</c:v>
                </c:pt>
                <c:pt idx="58">
                  <c:v>43.12313461303711</c:v>
                </c:pt>
                <c:pt idx="59">
                  <c:v>45.29228973388672</c:v>
                </c:pt>
                <c:pt idx="60">
                  <c:v>46.2517204284668</c:v>
                </c:pt>
                <c:pt idx="61">
                  <c:v>46.92595291137695</c:v>
                </c:pt>
                <c:pt idx="62">
                  <c:v>47.40459442138672</c:v>
                </c:pt>
                <c:pt idx="63">
                  <c:v>50.479347229003906</c:v>
                </c:pt>
                <c:pt idx="64">
                  <c:v>53.594085693359375</c:v>
                </c:pt>
                <c:pt idx="65">
                  <c:v>55.33351516723633</c:v>
                </c:pt>
                <c:pt idx="66">
                  <c:v>56.79630661010742</c:v>
                </c:pt>
                <c:pt idx="67">
                  <c:v>58.288421630859375</c:v>
                </c:pt>
                <c:pt idx="68">
                  <c:v>60.00465774536133</c:v>
                </c:pt>
                <c:pt idx="69">
                  <c:v>61.47205352783203</c:v>
                </c:pt>
                <c:pt idx="70">
                  <c:v>62.61934280395508</c:v>
                </c:pt>
                <c:pt idx="71">
                  <c:v>64.30521392822266</c:v>
                </c:pt>
                <c:pt idx="72">
                  <c:v>66.37348937988281</c:v>
                </c:pt>
                <c:pt idx="73">
                  <c:v>67.07035827636719</c:v>
                </c:pt>
                <c:pt idx="74">
                  <c:v>67.24221801757812</c:v>
                </c:pt>
                <c:pt idx="75">
                  <c:v>67.7987060546875</c:v>
                </c:pt>
                <c:pt idx="76">
                  <c:v>67.17597961425781</c:v>
                </c:pt>
                <c:pt idx="77">
                  <c:v>66.14849090576172</c:v>
                </c:pt>
                <c:pt idx="78">
                  <c:v>63.491050720214844</c:v>
                </c:pt>
                <c:pt idx="79">
                  <c:v>60.114830017089844</c:v>
                </c:pt>
                <c:pt idx="80">
                  <c:v>57.42340850830078</c:v>
                </c:pt>
                <c:pt idx="81">
                  <c:v>57.98861312866211</c:v>
                </c:pt>
                <c:pt idx="82">
                  <c:v>59.61177444458008</c:v>
                </c:pt>
                <c:pt idx="83">
                  <c:v>62.91326904296875</c:v>
                </c:pt>
                <c:pt idx="84">
                  <c:v>67.5601577758789</c:v>
                </c:pt>
                <c:pt idx="85">
                  <c:v>72.89049530029297</c:v>
                </c:pt>
                <c:pt idx="86">
                  <c:v>77.20780181884766</c:v>
                </c:pt>
                <c:pt idx="87">
                  <c:v>81.28474426269531</c:v>
                </c:pt>
                <c:pt idx="88">
                  <c:v>85.10922241210938</c:v>
                </c:pt>
                <c:pt idx="89">
                  <c:v>88.38964080810547</c:v>
                </c:pt>
                <c:pt idx="90">
                  <c:v>91.09600830078125</c:v>
                </c:pt>
                <c:pt idx="91">
                  <c:v>93.33132934570312</c:v>
                </c:pt>
                <c:pt idx="92">
                  <c:v>94.8673324584961</c:v>
                </c:pt>
                <c:pt idx="93">
                  <c:v>96.13542938232422</c:v>
                </c:pt>
                <c:pt idx="94">
                  <c:v>97.00849914550781</c:v>
                </c:pt>
                <c:pt idx="95">
                  <c:v>97.50849151611328</c:v>
                </c:pt>
                <c:pt idx="96">
                  <c:v>97.34122467041016</c:v>
                </c:pt>
                <c:pt idx="97">
                  <c:v>96.6007080078125</c:v>
                </c:pt>
                <c:pt idx="98">
                  <c:v>95.53512573242188</c:v>
                </c:pt>
                <c:pt idx="99">
                  <c:v>94.69368743896484</c:v>
                </c:pt>
                <c:pt idx="100">
                  <c:v>92.87821960449219</c:v>
                </c:pt>
                <c:pt idx="101">
                  <c:v>90.57755279541016</c:v>
                </c:pt>
                <c:pt idx="102">
                  <c:v>88.63970947265625</c:v>
                </c:pt>
                <c:pt idx="103">
                  <c:v>88.73693084716797</c:v>
                </c:pt>
                <c:pt idx="104">
                  <c:v>87.15348052978516</c:v>
                </c:pt>
                <c:pt idx="105">
                  <c:v>85.13951110839844</c:v>
                </c:pt>
                <c:pt idx="106">
                  <c:v>84.40354919433594</c:v>
                </c:pt>
                <c:pt idx="107">
                  <c:v>85.29850769042969</c:v>
                </c:pt>
                <c:pt idx="108">
                  <c:v>86.84888458251953</c:v>
                </c:pt>
                <c:pt idx="109">
                  <c:v>88.23265838623047</c:v>
                </c:pt>
                <c:pt idx="110">
                  <c:v>89.65556335449219</c:v>
                </c:pt>
                <c:pt idx="111">
                  <c:v>91.12405395507812</c:v>
                </c:pt>
                <c:pt idx="112">
                  <c:v>91.4814682006836</c:v>
                </c:pt>
                <c:pt idx="113">
                  <c:v>91.57649993896484</c:v>
                </c:pt>
                <c:pt idx="114">
                  <c:v>91.62277221679688</c:v>
                </c:pt>
                <c:pt idx="115">
                  <c:v>91.51594543457031</c:v>
                </c:pt>
                <c:pt idx="116">
                  <c:v>91.32853698730469</c:v>
                </c:pt>
                <c:pt idx="117">
                  <c:v>91.31189727783203</c:v>
                </c:pt>
                <c:pt idx="118">
                  <c:v>91.44661712646484</c:v>
                </c:pt>
                <c:pt idx="119">
                  <c:v>91.627685546875</c:v>
                </c:pt>
                <c:pt idx="120">
                  <c:v>91.80008697509766</c:v>
                </c:pt>
                <c:pt idx="121">
                  <c:v>91.97022247314453</c:v>
                </c:pt>
                <c:pt idx="122">
                  <c:v>92.15696716308594</c:v>
                </c:pt>
                <c:pt idx="123">
                  <c:v>92.2900161743164</c:v>
                </c:pt>
                <c:pt idx="124">
                  <c:v>92.54507446289062</c:v>
                </c:pt>
                <c:pt idx="125">
                  <c:v>93.32046508789062</c:v>
                </c:pt>
                <c:pt idx="126">
                  <c:v>93.94181060791016</c:v>
                </c:pt>
                <c:pt idx="127">
                  <c:v>94.4616928100586</c:v>
                </c:pt>
                <c:pt idx="128">
                  <c:v>94.95777893066406</c:v>
                </c:pt>
                <c:pt idx="129">
                  <c:v>95.21810913085938</c:v>
                </c:pt>
                <c:pt idx="130">
                  <c:v>95.45201873779297</c:v>
                </c:pt>
                <c:pt idx="131">
                  <c:v>95.75228881835938</c:v>
                </c:pt>
                <c:pt idx="132">
                  <c:v>96.10733032226562</c:v>
                </c:pt>
                <c:pt idx="133">
                  <c:v>96.27537536621094</c:v>
                </c:pt>
                <c:pt idx="134">
                  <c:v>96.44889831542969</c:v>
                </c:pt>
                <c:pt idx="135">
                  <c:v>96.64276885986328</c:v>
                </c:pt>
                <c:pt idx="136">
                  <c:v>96.79354858398438</c:v>
                </c:pt>
                <c:pt idx="137">
                  <c:v>96.95227813720703</c:v>
                </c:pt>
                <c:pt idx="138">
                  <c:v>97.12052917480469</c:v>
                </c:pt>
                <c:pt idx="139">
                  <c:v>97.23588562011719</c:v>
                </c:pt>
                <c:pt idx="140">
                  <c:v>97.37317657470703</c:v>
                </c:pt>
                <c:pt idx="141">
                  <c:v>97.48433685302734</c:v>
                </c:pt>
                <c:pt idx="142">
                  <c:v>97.60047912597656</c:v>
                </c:pt>
                <c:pt idx="143">
                  <c:v>97.71004486083984</c:v>
                </c:pt>
                <c:pt idx="144">
                  <c:v>97.79966735839844</c:v>
                </c:pt>
                <c:pt idx="145">
                  <c:v>97.87850952148438</c:v>
                </c:pt>
                <c:pt idx="146">
                  <c:v>97.97560119628906</c:v>
                </c:pt>
                <c:pt idx="147">
                  <c:v>98.12081146240234</c:v>
                </c:pt>
                <c:pt idx="148">
                  <c:v>98.24462127685547</c:v>
                </c:pt>
                <c:pt idx="149">
                  <c:v>98.40457153320312</c:v>
                </c:pt>
                <c:pt idx="150">
                  <c:v>98.65316009521484</c:v>
                </c:pt>
              </c:numCache>
            </c:numRef>
          </c:val>
        </c:ser>
        <c:ser>
          <c:idx val="2"/>
          <c:order val="2"/>
          <c:tx>
            <c:strRef>
              <c:f>FingerprintCharts!$R$3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FingerprintCharts!$O$4:$O$155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FingerprintCharts!$R$4:$R$155</c:f>
              <c:numCache>
                <c:ptCount val="152"/>
                <c:pt idx="0">
                  <c:v>2.542730361223221</c:v>
                </c:pt>
                <c:pt idx="1">
                  <c:v>2.5266082882881165</c:v>
                </c:pt>
                <c:pt idx="2">
                  <c:v>2.655795842409134</c:v>
                </c:pt>
                <c:pt idx="3">
                  <c:v>2.8452330827713013</c:v>
                </c:pt>
                <c:pt idx="4">
                  <c:v>3.235184907913208</c:v>
                </c:pt>
                <c:pt idx="5">
                  <c:v>3.713326156139374</c:v>
                </c:pt>
                <c:pt idx="6">
                  <c:v>4.481674015522003</c:v>
                </c:pt>
                <c:pt idx="7">
                  <c:v>5.196894347667694</c:v>
                </c:pt>
                <c:pt idx="8">
                  <c:v>5.648236632347107</c:v>
                </c:pt>
                <c:pt idx="9">
                  <c:v>5.990742087364197</c:v>
                </c:pt>
                <c:pt idx="10">
                  <c:v>6.280611872673035</c:v>
                </c:pt>
                <c:pt idx="11">
                  <c:v>6.231745481491089</c:v>
                </c:pt>
                <c:pt idx="12">
                  <c:v>6.06172114610672</c:v>
                </c:pt>
                <c:pt idx="13">
                  <c:v>6.0793779492378235</c:v>
                </c:pt>
                <c:pt idx="14">
                  <c:v>6.508814752101898</c:v>
                </c:pt>
                <c:pt idx="15">
                  <c:v>6.931446075439453</c:v>
                </c:pt>
                <c:pt idx="16">
                  <c:v>7.380477488040924</c:v>
                </c:pt>
                <c:pt idx="17">
                  <c:v>8.074550330638885</c:v>
                </c:pt>
                <c:pt idx="18">
                  <c:v>8.680321991443634</c:v>
                </c:pt>
                <c:pt idx="19">
                  <c:v>8.835136711597443</c:v>
                </c:pt>
                <c:pt idx="20">
                  <c:v>8.596686840057373</c:v>
                </c:pt>
                <c:pt idx="21">
                  <c:v>9.22827261686325</c:v>
                </c:pt>
                <c:pt idx="22">
                  <c:v>9.705304563045502</c:v>
                </c:pt>
                <c:pt idx="23">
                  <c:v>9.933274626731873</c:v>
                </c:pt>
                <c:pt idx="24">
                  <c:v>10.08874261379242</c:v>
                </c:pt>
                <c:pt idx="25">
                  <c:v>10.244645059108734</c:v>
                </c:pt>
                <c:pt idx="26">
                  <c:v>10.300465524196625</c:v>
                </c:pt>
                <c:pt idx="27">
                  <c:v>10.470924615859985</c:v>
                </c:pt>
                <c:pt idx="28">
                  <c:v>10.450456082820892</c:v>
                </c:pt>
                <c:pt idx="29">
                  <c:v>10.37822037935257</c:v>
                </c:pt>
                <c:pt idx="30">
                  <c:v>10.25539755821228</c:v>
                </c:pt>
                <c:pt idx="31">
                  <c:v>10.225169658660889</c:v>
                </c:pt>
                <c:pt idx="32">
                  <c:v>10.23168432712555</c:v>
                </c:pt>
                <c:pt idx="33">
                  <c:v>9.756536662578583</c:v>
                </c:pt>
                <c:pt idx="34">
                  <c:v>9.172258257865906</c:v>
                </c:pt>
                <c:pt idx="35">
                  <c:v>8.602456241846085</c:v>
                </c:pt>
                <c:pt idx="36">
                  <c:v>7.984206289052963</c:v>
                </c:pt>
                <c:pt idx="37">
                  <c:v>8.125346392393112</c:v>
                </c:pt>
                <c:pt idx="38">
                  <c:v>8.740368962287903</c:v>
                </c:pt>
                <c:pt idx="39">
                  <c:v>9.419958591461182</c:v>
                </c:pt>
                <c:pt idx="40">
                  <c:v>9.775846123695374</c:v>
                </c:pt>
                <c:pt idx="41">
                  <c:v>9.891281247138977</c:v>
                </c:pt>
                <c:pt idx="42">
                  <c:v>9.911341607570648</c:v>
                </c:pt>
                <c:pt idx="43">
                  <c:v>9.944149911403656</c:v>
                </c:pt>
                <c:pt idx="44">
                  <c:v>9.904318809509277</c:v>
                </c:pt>
                <c:pt idx="45">
                  <c:v>9.914807438850403</c:v>
                </c:pt>
                <c:pt idx="46">
                  <c:v>9.958842158317566</c:v>
                </c:pt>
                <c:pt idx="47">
                  <c:v>9.97933053970337</c:v>
                </c:pt>
                <c:pt idx="48">
                  <c:v>9.795065462589264</c:v>
                </c:pt>
                <c:pt idx="49">
                  <c:v>9.391439378261566</c:v>
                </c:pt>
                <c:pt idx="50">
                  <c:v>9.120623469352722</c:v>
                </c:pt>
                <c:pt idx="51">
                  <c:v>8.62202501296997</c:v>
                </c:pt>
                <c:pt idx="52">
                  <c:v>8.084728181362152</c:v>
                </c:pt>
                <c:pt idx="53">
                  <c:v>7.481293201446533</c:v>
                </c:pt>
                <c:pt idx="54">
                  <c:v>7.045861601829529</c:v>
                </c:pt>
                <c:pt idx="55">
                  <c:v>7.026218235492706</c:v>
                </c:pt>
                <c:pt idx="56">
                  <c:v>7.2696607410907745</c:v>
                </c:pt>
                <c:pt idx="57">
                  <c:v>7.492144882678986</c:v>
                </c:pt>
                <c:pt idx="58">
                  <c:v>7.4874075055122375</c:v>
                </c:pt>
                <c:pt idx="59">
                  <c:v>7.280915200710297</c:v>
                </c:pt>
                <c:pt idx="60">
                  <c:v>7.324528157711029</c:v>
                </c:pt>
                <c:pt idx="61">
                  <c:v>7.484060108661652</c:v>
                </c:pt>
                <c:pt idx="62">
                  <c:v>7.701932787895203</c:v>
                </c:pt>
                <c:pt idx="63">
                  <c:v>7.510350048542023</c:v>
                </c:pt>
                <c:pt idx="64">
                  <c:v>7.321861624717712</c:v>
                </c:pt>
                <c:pt idx="65">
                  <c:v>7.353101670742035</c:v>
                </c:pt>
                <c:pt idx="66">
                  <c:v>7.411172330379486</c:v>
                </c:pt>
                <c:pt idx="67">
                  <c:v>7.435681343078613</c:v>
                </c:pt>
                <c:pt idx="68">
                  <c:v>7.267883718013763</c:v>
                </c:pt>
                <c:pt idx="69">
                  <c:v>7.07450807094574</c:v>
                </c:pt>
                <c:pt idx="70">
                  <c:v>6.887619823217392</c:v>
                </c:pt>
                <c:pt idx="71">
                  <c:v>6.606165379285812</c:v>
                </c:pt>
                <c:pt idx="72">
                  <c:v>6.238193899393082</c:v>
                </c:pt>
                <c:pt idx="73">
                  <c:v>6.145065635442734</c:v>
                </c:pt>
                <c:pt idx="74">
                  <c:v>6.17734369635582</c:v>
                </c:pt>
                <c:pt idx="75">
                  <c:v>6.217706739902496</c:v>
                </c:pt>
                <c:pt idx="76">
                  <c:v>6.586615115404129</c:v>
                </c:pt>
                <c:pt idx="77">
                  <c:v>7.03469705581665</c:v>
                </c:pt>
                <c:pt idx="78">
                  <c:v>7.916459381580353</c:v>
                </c:pt>
                <c:pt idx="79">
                  <c:v>9.006095290184021</c:v>
                </c:pt>
                <c:pt idx="80">
                  <c:v>9.997878313064575</c:v>
                </c:pt>
                <c:pt idx="81">
                  <c:v>10.18550843000412</c:v>
                </c:pt>
                <c:pt idx="82">
                  <c:v>10.019441068172455</c:v>
                </c:pt>
                <c:pt idx="83">
                  <c:v>9.27821671962738</c:v>
                </c:pt>
                <c:pt idx="84">
                  <c:v>8.131366312503815</c:v>
                </c:pt>
                <c:pt idx="85">
                  <c:v>6.796130269765854</c:v>
                </c:pt>
                <c:pt idx="86">
                  <c:v>5.717201858758926</c:v>
                </c:pt>
                <c:pt idx="87">
                  <c:v>4.678083211183548</c:v>
                </c:pt>
                <c:pt idx="88">
                  <c:v>3.696042150259018</c:v>
                </c:pt>
                <c:pt idx="89">
                  <c:v>2.853509768843651</c:v>
                </c:pt>
                <c:pt idx="90">
                  <c:v>2.1563012152910233</c:v>
                </c:pt>
                <c:pt idx="91">
                  <c:v>1.5812528133392334</c:v>
                </c:pt>
                <c:pt idx="92">
                  <c:v>1.1856440976262093</c:v>
                </c:pt>
                <c:pt idx="93">
                  <c:v>0.860492393374443</c:v>
                </c:pt>
                <c:pt idx="94">
                  <c:v>0.6335573978722095</c:v>
                </c:pt>
                <c:pt idx="95">
                  <c:v>0.4879144988954067</c:v>
                </c:pt>
                <c:pt idx="96">
                  <c:v>0.4572013281285763</c:v>
                </c:pt>
                <c:pt idx="97">
                  <c:v>0.5310387052595615</c:v>
                </c:pt>
                <c:pt idx="98">
                  <c:v>0.7234687730669975</c:v>
                </c:pt>
                <c:pt idx="99">
                  <c:v>0.9576367065310478</c:v>
                </c:pt>
                <c:pt idx="100">
                  <c:v>1.5169266760349274</c:v>
                </c:pt>
                <c:pt idx="101">
                  <c:v>2.3592348098754883</c:v>
                </c:pt>
                <c:pt idx="102">
                  <c:v>3.2612616419792175</c:v>
                </c:pt>
                <c:pt idx="103">
                  <c:v>3.4770655632019043</c:v>
                </c:pt>
                <c:pt idx="104">
                  <c:v>4.298067808151245</c:v>
                </c:pt>
                <c:pt idx="105">
                  <c:v>5.367547273635864</c:v>
                </c:pt>
                <c:pt idx="106">
                  <c:v>5.94499135017395</c:v>
                </c:pt>
                <c:pt idx="107">
                  <c:v>5.690698146820068</c:v>
                </c:pt>
                <c:pt idx="108">
                  <c:v>5.094085216522217</c:v>
                </c:pt>
                <c:pt idx="109">
                  <c:v>4.557904005050659</c:v>
                </c:pt>
                <c:pt idx="110">
                  <c:v>3.9920800924301147</c:v>
                </c:pt>
                <c:pt idx="111">
                  <c:v>3.4016735553741455</c:v>
                </c:pt>
                <c:pt idx="112">
                  <c:v>3.246016502380371</c:v>
                </c:pt>
                <c:pt idx="113">
                  <c:v>3.1782552003860474</c:v>
                </c:pt>
                <c:pt idx="114">
                  <c:v>3.1251914501190186</c:v>
                </c:pt>
                <c:pt idx="115">
                  <c:v>3.1266250610351562</c:v>
                </c:pt>
                <c:pt idx="116">
                  <c:v>3.1540344953536987</c:v>
                </c:pt>
                <c:pt idx="117">
                  <c:v>3.1211410760879517</c:v>
                </c:pt>
                <c:pt idx="118">
                  <c:v>3.0391077995300293</c:v>
                </c:pt>
                <c:pt idx="119">
                  <c:v>2.943182587623596</c:v>
                </c:pt>
                <c:pt idx="120">
                  <c:v>2.8472161293029785</c:v>
                </c:pt>
                <c:pt idx="121">
                  <c:v>2.7486029863357544</c:v>
                </c:pt>
                <c:pt idx="122">
                  <c:v>2.643454432487488</c:v>
                </c:pt>
                <c:pt idx="123">
                  <c:v>2.558043599128723</c:v>
                </c:pt>
                <c:pt idx="124">
                  <c:v>2.429742455482483</c:v>
                </c:pt>
                <c:pt idx="125">
                  <c:v>2.1103761196136475</c:v>
                </c:pt>
                <c:pt idx="126">
                  <c:v>1.850709617137909</c:v>
                </c:pt>
                <c:pt idx="127">
                  <c:v>1.6284213066101074</c:v>
                </c:pt>
                <c:pt idx="128">
                  <c:v>1.415455400943756</c:v>
                </c:pt>
                <c:pt idx="129">
                  <c:v>1.289867341518402</c:v>
                </c:pt>
                <c:pt idx="130">
                  <c:v>1.1761895418167114</c:v>
                </c:pt>
                <c:pt idx="131">
                  <c:v>1.0431798696517944</c:v>
                </c:pt>
                <c:pt idx="132">
                  <c:v>0.8939133584499359</c:v>
                </c:pt>
                <c:pt idx="133">
                  <c:v>0.8119989931583405</c:v>
                </c:pt>
                <c:pt idx="134">
                  <c:v>0.7302923798561096</c:v>
                </c:pt>
                <c:pt idx="135">
                  <c:v>0.6460963189601898</c:v>
                </c:pt>
                <c:pt idx="136">
                  <c:v>0.5792538523674011</c:v>
                </c:pt>
                <c:pt idx="137">
                  <c:v>0.5132101774215698</c:v>
                </c:pt>
                <c:pt idx="138">
                  <c:v>0.45538362860679626</c:v>
                </c:pt>
                <c:pt idx="139">
                  <c:v>0.40927843749523163</c:v>
                </c:pt>
                <c:pt idx="140">
                  <c:v>0.36229489743709564</c:v>
                </c:pt>
                <c:pt idx="141">
                  <c:v>0.3239135146141052</c:v>
                </c:pt>
                <c:pt idx="142">
                  <c:v>0.2882642298936844</c:v>
                </c:pt>
                <c:pt idx="143">
                  <c:v>0.2566845491528511</c:v>
                </c:pt>
                <c:pt idx="144">
                  <c:v>0.23088180273771286</c:v>
                </c:pt>
                <c:pt idx="145">
                  <c:v>0.20856975764036179</c:v>
                </c:pt>
                <c:pt idx="146">
                  <c:v>0.18530666828155518</c:v>
                </c:pt>
                <c:pt idx="147">
                  <c:v>0.15689737349748611</c:v>
                </c:pt>
                <c:pt idx="148">
                  <c:v>0.13215287029743195</c:v>
                </c:pt>
                <c:pt idx="149">
                  <c:v>0.1051892451941967</c:v>
                </c:pt>
                <c:pt idx="150">
                  <c:v>0.07113882899284363</c:v>
                </c:pt>
              </c:numCache>
            </c:numRef>
          </c:val>
        </c:ser>
        <c:ser>
          <c:idx val="3"/>
          <c:order val="3"/>
          <c:tx>
            <c:strRef>
              <c:f>FingerprintCharts!$S$3</c:f>
              <c:strCache>
                <c:ptCount val="1"/>
                <c:pt idx="0">
                  <c:v>Delta</c:v>
                </c:pt>
              </c:strCache>
            </c:strRef>
          </c:tx>
          <c:spPr>
            <a:pattFill prst="pct10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FingerprintCharts!$O$4:$O$155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FingerprintCharts!$S$4:$S$155</c:f>
              <c:numCache>
                <c:ptCount val="152"/>
                <c:pt idx="0">
                  <c:v>10.513375282287598</c:v>
                </c:pt>
                <c:pt idx="1">
                  <c:v>10.657123565673828</c:v>
                </c:pt>
                <c:pt idx="2">
                  <c:v>11.03240966796875</c:v>
                </c:pt>
                <c:pt idx="3">
                  <c:v>11.379592895507812</c:v>
                </c:pt>
                <c:pt idx="4">
                  <c:v>12.069798469543457</c:v>
                </c:pt>
                <c:pt idx="5">
                  <c:v>12.468993186950684</c:v>
                </c:pt>
                <c:pt idx="6">
                  <c:v>12.683090209960938</c:v>
                </c:pt>
                <c:pt idx="7">
                  <c:v>12.73543930053711</c:v>
                </c:pt>
                <c:pt idx="8">
                  <c:v>12.756629943847656</c:v>
                </c:pt>
                <c:pt idx="9">
                  <c:v>12.965280532836914</c:v>
                </c:pt>
                <c:pt idx="10">
                  <c:v>13.045902252197266</c:v>
                </c:pt>
                <c:pt idx="11">
                  <c:v>12.631348609924316</c:v>
                </c:pt>
                <c:pt idx="12">
                  <c:v>12.560264587402344</c:v>
                </c:pt>
                <c:pt idx="13">
                  <c:v>12.61963176727295</c:v>
                </c:pt>
                <c:pt idx="14">
                  <c:v>13.018489837646484</c:v>
                </c:pt>
                <c:pt idx="15">
                  <c:v>13.453639030456543</c:v>
                </c:pt>
                <c:pt idx="16">
                  <c:v>13.747272491455078</c:v>
                </c:pt>
                <c:pt idx="17">
                  <c:v>14.114027976989746</c:v>
                </c:pt>
                <c:pt idx="18">
                  <c:v>14.189579010009766</c:v>
                </c:pt>
                <c:pt idx="19">
                  <c:v>13.664116859436035</c:v>
                </c:pt>
                <c:pt idx="20">
                  <c:v>13.472602844238281</c:v>
                </c:pt>
                <c:pt idx="21">
                  <c:v>13.776430130004883</c:v>
                </c:pt>
                <c:pt idx="22">
                  <c:v>13.880961418151855</c:v>
                </c:pt>
                <c:pt idx="23">
                  <c:v>13.897374153137207</c:v>
                </c:pt>
                <c:pt idx="24">
                  <c:v>13.954426765441895</c:v>
                </c:pt>
                <c:pt idx="25">
                  <c:v>14.047686576843262</c:v>
                </c:pt>
                <c:pt idx="26">
                  <c:v>14.109373092651367</c:v>
                </c:pt>
                <c:pt idx="27">
                  <c:v>14.338513374328613</c:v>
                </c:pt>
                <c:pt idx="28">
                  <c:v>14.518271446228027</c:v>
                </c:pt>
                <c:pt idx="29">
                  <c:v>14.826432228088379</c:v>
                </c:pt>
                <c:pt idx="30">
                  <c:v>15.035283088684082</c:v>
                </c:pt>
                <c:pt idx="31">
                  <c:v>15.35763931274414</c:v>
                </c:pt>
                <c:pt idx="32">
                  <c:v>15.508284568786621</c:v>
                </c:pt>
                <c:pt idx="33">
                  <c:v>15.185802459716797</c:v>
                </c:pt>
                <c:pt idx="34">
                  <c:v>14.789810180664062</c:v>
                </c:pt>
                <c:pt idx="35">
                  <c:v>14.559052467346191</c:v>
                </c:pt>
                <c:pt idx="36">
                  <c:v>15.071552276611328</c:v>
                </c:pt>
                <c:pt idx="37">
                  <c:v>16.279733657836914</c:v>
                </c:pt>
                <c:pt idx="38">
                  <c:v>16.909482955932617</c:v>
                </c:pt>
                <c:pt idx="39">
                  <c:v>17.12725067138672</c:v>
                </c:pt>
                <c:pt idx="40">
                  <c:v>17.031251907348633</c:v>
                </c:pt>
                <c:pt idx="41">
                  <c:v>16.82833480834961</c:v>
                </c:pt>
                <c:pt idx="42">
                  <c:v>16.5693416595459</c:v>
                </c:pt>
                <c:pt idx="43">
                  <c:v>16.460147857666016</c:v>
                </c:pt>
                <c:pt idx="44">
                  <c:v>16.35345458984375</c:v>
                </c:pt>
                <c:pt idx="45">
                  <c:v>16.26185417175293</c:v>
                </c:pt>
                <c:pt idx="46">
                  <c:v>16.209959030151367</c:v>
                </c:pt>
                <c:pt idx="47">
                  <c:v>16.18003273010254</c:v>
                </c:pt>
                <c:pt idx="48">
                  <c:v>16.056522369384766</c:v>
                </c:pt>
                <c:pt idx="49">
                  <c:v>15.739116668701172</c:v>
                </c:pt>
                <c:pt idx="50">
                  <c:v>15.525135040283203</c:v>
                </c:pt>
                <c:pt idx="51">
                  <c:v>15.096667289733887</c:v>
                </c:pt>
                <c:pt idx="52">
                  <c:v>14.60141372680664</c:v>
                </c:pt>
                <c:pt idx="53">
                  <c:v>13.888300895690918</c:v>
                </c:pt>
                <c:pt idx="54">
                  <c:v>13.562361717224121</c:v>
                </c:pt>
                <c:pt idx="55">
                  <c:v>13.829050064086914</c:v>
                </c:pt>
                <c:pt idx="56">
                  <c:v>14.246329307556152</c:v>
                </c:pt>
                <c:pt idx="57">
                  <c:v>14.512405395507812</c:v>
                </c:pt>
                <c:pt idx="58">
                  <c:v>14.39587688446045</c:v>
                </c:pt>
                <c:pt idx="59">
                  <c:v>14.119832038879395</c:v>
                </c:pt>
                <c:pt idx="60">
                  <c:v>13.914266586303711</c:v>
                </c:pt>
                <c:pt idx="61">
                  <c:v>13.637592315673828</c:v>
                </c:pt>
                <c:pt idx="62">
                  <c:v>13.369528770446777</c:v>
                </c:pt>
                <c:pt idx="63">
                  <c:v>12.497529983520508</c:v>
                </c:pt>
                <c:pt idx="64">
                  <c:v>11.57480525970459</c:v>
                </c:pt>
                <c:pt idx="65">
                  <c:v>10.966252326965332</c:v>
                </c:pt>
                <c:pt idx="66">
                  <c:v>10.483223915100098</c:v>
                </c:pt>
                <c:pt idx="67">
                  <c:v>10.071817398071289</c:v>
                </c:pt>
                <c:pt idx="68">
                  <c:v>9.686904907226562</c:v>
                </c:pt>
                <c:pt idx="69">
                  <c:v>9.381287574768066</c:v>
                </c:pt>
                <c:pt idx="70">
                  <c:v>9.160584449768066</c:v>
                </c:pt>
                <c:pt idx="71">
                  <c:v>8.843058586120605</c:v>
                </c:pt>
                <c:pt idx="72">
                  <c:v>8.433210372924805</c:v>
                </c:pt>
                <c:pt idx="73">
                  <c:v>8.348319053649902</c:v>
                </c:pt>
                <c:pt idx="74">
                  <c:v>8.414718627929688</c:v>
                </c:pt>
                <c:pt idx="75">
                  <c:v>8.37613582611084</c:v>
                </c:pt>
                <c:pt idx="76">
                  <c:v>8.466414451599121</c:v>
                </c:pt>
                <c:pt idx="77">
                  <c:v>8.428827285766602</c:v>
                </c:pt>
                <c:pt idx="78">
                  <c:v>8.539334297180176</c:v>
                </c:pt>
                <c:pt idx="79">
                  <c:v>8.724870681762695</c:v>
                </c:pt>
                <c:pt idx="80">
                  <c:v>8.682511329650879</c:v>
                </c:pt>
                <c:pt idx="81">
                  <c:v>8.136924743652344</c:v>
                </c:pt>
                <c:pt idx="82">
                  <c:v>7.5213422775268555</c:v>
                </c:pt>
                <c:pt idx="83">
                  <c:v>6.893706798553467</c:v>
                </c:pt>
                <c:pt idx="84">
                  <c:v>6.135028839111328</c:v>
                </c:pt>
                <c:pt idx="85">
                  <c:v>5.281863212585449</c:v>
                </c:pt>
                <c:pt idx="86">
                  <c:v>4.619732856750488</c:v>
                </c:pt>
                <c:pt idx="87">
                  <c:v>3.9133942127227783</c:v>
                </c:pt>
                <c:pt idx="88">
                  <c:v>3.2097771167755127</c:v>
                </c:pt>
                <c:pt idx="89">
                  <c:v>2.597007989883423</c:v>
                </c:pt>
                <c:pt idx="90">
                  <c:v>2.096942186355591</c:v>
                </c:pt>
                <c:pt idx="91">
                  <c:v>1.6813890933990479</c:v>
                </c:pt>
                <c:pt idx="92">
                  <c:v>1.3999329805374146</c:v>
                </c:pt>
                <c:pt idx="93">
                  <c:v>1.1713590621948242</c:v>
                </c:pt>
                <c:pt idx="94">
                  <c:v>1.035326600074768</c:v>
                </c:pt>
                <c:pt idx="95">
                  <c:v>1.0160409212112427</c:v>
                </c:pt>
                <c:pt idx="96">
                  <c:v>1.2552272081375122</c:v>
                </c:pt>
                <c:pt idx="97">
                  <c:v>1.676182746887207</c:v>
                </c:pt>
                <c:pt idx="98">
                  <c:v>2.1390016078948975</c:v>
                </c:pt>
                <c:pt idx="99">
                  <c:v>2.433236837387085</c:v>
                </c:pt>
                <c:pt idx="100">
                  <c:v>2.9879300594329834</c:v>
                </c:pt>
                <c:pt idx="101">
                  <c:v>3.608241558074951</c:v>
                </c:pt>
                <c:pt idx="102">
                  <c:v>4.016297817230225</c:v>
                </c:pt>
                <c:pt idx="103">
                  <c:v>3.842841625213623</c:v>
                </c:pt>
                <c:pt idx="104">
                  <c:v>4.11329984664917</c:v>
                </c:pt>
                <c:pt idx="105">
                  <c:v>4.443495750427246</c:v>
                </c:pt>
                <c:pt idx="106">
                  <c:v>4.427356719970703</c:v>
                </c:pt>
                <c:pt idx="107">
                  <c:v>4.128755569458008</c:v>
                </c:pt>
                <c:pt idx="108">
                  <c:v>3.7446510791778564</c:v>
                </c:pt>
                <c:pt idx="109">
                  <c:v>3.417496919631958</c:v>
                </c:pt>
                <c:pt idx="110">
                  <c:v>3.0843377113342285</c:v>
                </c:pt>
                <c:pt idx="111">
                  <c:v>2.7492284774780273</c:v>
                </c:pt>
                <c:pt idx="112">
                  <c:v>2.7316925525665283</c:v>
                </c:pt>
                <c:pt idx="113">
                  <c:v>2.7757065296173096</c:v>
                </c:pt>
                <c:pt idx="114">
                  <c:v>2.8341567516326904</c:v>
                </c:pt>
                <c:pt idx="115">
                  <c:v>2.948385238647461</c:v>
                </c:pt>
                <c:pt idx="116">
                  <c:v>3.0881080627441406</c:v>
                </c:pt>
                <c:pt idx="117">
                  <c:v>3.159486770629883</c:v>
                </c:pt>
                <c:pt idx="118">
                  <c:v>3.1682989597320557</c:v>
                </c:pt>
                <c:pt idx="119">
                  <c:v>3.1566548347473145</c:v>
                </c:pt>
                <c:pt idx="120">
                  <c:v>3.154041290283203</c:v>
                </c:pt>
                <c:pt idx="121">
                  <c:v>3.1585259437561035</c:v>
                </c:pt>
                <c:pt idx="122">
                  <c:v>3.1580634117126465</c:v>
                </c:pt>
                <c:pt idx="123">
                  <c:v>3.1763741970062256</c:v>
                </c:pt>
                <c:pt idx="124">
                  <c:v>3.1486713886260986</c:v>
                </c:pt>
                <c:pt idx="125">
                  <c:v>2.9388623237609863</c:v>
                </c:pt>
                <c:pt idx="126">
                  <c:v>2.7773430347442627</c:v>
                </c:pt>
                <c:pt idx="127">
                  <c:v>2.6512110233306885</c:v>
                </c:pt>
                <c:pt idx="128">
                  <c:v>2.5320425033569336</c:v>
                </c:pt>
                <c:pt idx="129">
                  <c:v>2.4941771030426025</c:v>
                </c:pt>
                <c:pt idx="130">
                  <c:v>2.461833953857422</c:v>
                </c:pt>
                <c:pt idx="131">
                  <c:v>2.3973886966705322</c:v>
                </c:pt>
                <c:pt idx="132">
                  <c:v>2.30696439743042</c:v>
                </c:pt>
                <c:pt idx="133">
                  <c:v>2.2841603755950928</c:v>
                </c:pt>
                <c:pt idx="134">
                  <c:v>2.2555665969848633</c:v>
                </c:pt>
                <c:pt idx="135">
                  <c:v>2.2110280990600586</c:v>
                </c:pt>
                <c:pt idx="136">
                  <c:v>2.178785562515259</c:v>
                </c:pt>
                <c:pt idx="137">
                  <c:v>2.1372010707855225</c:v>
                </c:pt>
                <c:pt idx="138">
                  <c:v>2.0715079307556152</c:v>
                </c:pt>
                <c:pt idx="139">
                  <c:v>2.0378875732421875</c:v>
                </c:pt>
                <c:pt idx="140">
                  <c:v>1.9839165210723877</c:v>
                </c:pt>
                <c:pt idx="141">
                  <c:v>1.9408347606658936</c:v>
                </c:pt>
                <c:pt idx="142">
                  <c:v>1.8879528045654297</c:v>
                </c:pt>
                <c:pt idx="143">
                  <c:v>1.834423303604126</c:v>
                </c:pt>
                <c:pt idx="144">
                  <c:v>1.7905912399291992</c:v>
                </c:pt>
                <c:pt idx="145">
                  <c:v>1.751327633857727</c:v>
                </c:pt>
                <c:pt idx="146">
                  <c:v>1.6955028772354126</c:v>
                </c:pt>
                <c:pt idx="147">
                  <c:v>1.6006962060928345</c:v>
                </c:pt>
                <c:pt idx="148">
                  <c:v>1.5208227634429932</c:v>
                </c:pt>
                <c:pt idx="149">
                  <c:v>1.408714771270752</c:v>
                </c:pt>
                <c:pt idx="150">
                  <c:v>1.2205073833465576</c:v>
                </c:pt>
              </c:numCache>
            </c:numRef>
          </c:val>
        </c:ser>
        <c:ser>
          <c:idx val="4"/>
          <c:order val="4"/>
          <c:tx>
            <c:strRef>
              <c:f>FingerprintCharts!$T$3</c:f>
              <c:strCache>
                <c:ptCount val="1"/>
                <c:pt idx="0">
                  <c:v>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FingerprintCharts!$O$4:$O$155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FingerprintCharts!$T$4:$T$155</c:f>
              <c:numCache>
                <c:ptCount val="152"/>
                <c:pt idx="0">
                  <c:v>0.7377039194107056</c:v>
                </c:pt>
                <c:pt idx="1">
                  <c:v>0.7687718272209167</c:v>
                </c:pt>
                <c:pt idx="2">
                  <c:v>0.7919797301292419</c:v>
                </c:pt>
                <c:pt idx="3">
                  <c:v>0.7771045565605164</c:v>
                </c:pt>
                <c:pt idx="4">
                  <c:v>0.7575463056564331</c:v>
                </c:pt>
                <c:pt idx="5">
                  <c:v>0.7026230692863464</c:v>
                </c:pt>
                <c:pt idx="6">
                  <c:v>0.6493246555328369</c:v>
                </c:pt>
                <c:pt idx="7">
                  <c:v>0.5979139804840088</c:v>
                </c:pt>
                <c:pt idx="8">
                  <c:v>0.5438741445541382</c:v>
                </c:pt>
                <c:pt idx="9">
                  <c:v>0.4968162178993225</c:v>
                </c:pt>
                <c:pt idx="10">
                  <c:v>0.4481346905231476</c:v>
                </c:pt>
                <c:pt idx="11">
                  <c:v>0.40054458379745483</c:v>
                </c:pt>
                <c:pt idx="12">
                  <c:v>0.3615020215511322</c:v>
                </c:pt>
                <c:pt idx="13">
                  <c:v>0.32815229892730713</c:v>
                </c:pt>
                <c:pt idx="14">
                  <c:v>0.30831849575042725</c:v>
                </c:pt>
                <c:pt idx="15">
                  <c:v>0.2836795151233673</c:v>
                </c:pt>
                <c:pt idx="16">
                  <c:v>0.2596050798892975</c:v>
                </c:pt>
                <c:pt idx="17">
                  <c:v>0.23471154272556305</c:v>
                </c:pt>
                <c:pt idx="18">
                  <c:v>0.2069745808839798</c:v>
                </c:pt>
                <c:pt idx="19">
                  <c:v>0.17426589131355286</c:v>
                </c:pt>
                <c:pt idx="20">
                  <c:v>0.14605966210365295</c:v>
                </c:pt>
                <c:pt idx="21">
                  <c:v>0.1326330155134201</c:v>
                </c:pt>
                <c:pt idx="22">
                  <c:v>0.12021632492542267</c:v>
                </c:pt>
                <c:pt idx="23">
                  <c:v>0.10789511352777481</c:v>
                </c:pt>
                <c:pt idx="24">
                  <c:v>0.09775944799184799</c:v>
                </c:pt>
                <c:pt idx="25">
                  <c:v>0.08931770920753479</c:v>
                </c:pt>
                <c:pt idx="26">
                  <c:v>0.08190145343542099</c:v>
                </c:pt>
                <c:pt idx="27">
                  <c:v>0.07697635143995285</c:v>
                </c:pt>
                <c:pt idx="28">
                  <c:v>0.0727018490433693</c:v>
                </c:pt>
                <c:pt idx="29">
                  <c:v>0.06885630637407303</c:v>
                </c:pt>
                <c:pt idx="30">
                  <c:v>0.06446631997823715</c:v>
                </c:pt>
                <c:pt idx="31">
                  <c:v>0.060563333332538605</c:v>
                </c:pt>
                <c:pt idx="32">
                  <c:v>0.056991443037986755</c:v>
                </c:pt>
                <c:pt idx="33">
                  <c:v>0.05415961891412735</c:v>
                </c:pt>
                <c:pt idx="34">
                  <c:v>0.05066166818141937</c:v>
                </c:pt>
                <c:pt idx="35">
                  <c:v>0.04716179892420769</c:v>
                </c:pt>
                <c:pt idx="36">
                  <c:v>0.042914342135190964</c:v>
                </c:pt>
                <c:pt idx="37">
                  <c:v>0.04026135802268982</c:v>
                </c:pt>
                <c:pt idx="38">
                  <c:v>0.038574423640966415</c:v>
                </c:pt>
                <c:pt idx="39">
                  <c:v>0.03686901926994324</c:v>
                </c:pt>
                <c:pt idx="40">
                  <c:v>0.034376081079244614</c:v>
                </c:pt>
                <c:pt idx="41">
                  <c:v>0.03167536109685898</c:v>
                </c:pt>
                <c:pt idx="42">
                  <c:v>0.028836026787757874</c:v>
                </c:pt>
                <c:pt idx="43">
                  <c:v>0.02647298201918602</c:v>
                </c:pt>
                <c:pt idx="44">
                  <c:v>0.02419944293797016</c:v>
                </c:pt>
                <c:pt idx="45">
                  <c:v>0.022139770910143852</c:v>
                </c:pt>
                <c:pt idx="46">
                  <c:v>0.020317288115620613</c:v>
                </c:pt>
                <c:pt idx="47">
                  <c:v>0.01881241798400879</c:v>
                </c:pt>
                <c:pt idx="48">
                  <c:v>0.017355402931571007</c:v>
                </c:pt>
                <c:pt idx="49">
                  <c:v>0.01565241813659668</c:v>
                </c:pt>
                <c:pt idx="50">
                  <c:v>0.01428082212805748</c:v>
                </c:pt>
                <c:pt idx="51">
                  <c:v>0.012928588315844536</c:v>
                </c:pt>
                <c:pt idx="52">
                  <c:v>0.011521653272211552</c:v>
                </c:pt>
                <c:pt idx="53">
                  <c:v>0.010139276273548603</c:v>
                </c:pt>
                <c:pt idx="54">
                  <c:v>0.009272145107388496</c:v>
                </c:pt>
                <c:pt idx="55">
                  <c:v>0.008897596038877964</c:v>
                </c:pt>
                <c:pt idx="56">
                  <c:v>0.008723189122974873</c:v>
                </c:pt>
                <c:pt idx="57">
                  <c:v>0.00841226615011692</c:v>
                </c:pt>
                <c:pt idx="58">
                  <c:v>0.007840453647077084</c:v>
                </c:pt>
                <c:pt idx="59">
                  <c:v>0.007451501674950123</c:v>
                </c:pt>
                <c:pt idx="60">
                  <c:v>0.007081898860633373</c:v>
                </c:pt>
                <c:pt idx="61">
                  <c:v>0.00671888142824173</c:v>
                </c:pt>
                <c:pt idx="62">
                  <c:v>0.006430441047996283</c:v>
                </c:pt>
                <c:pt idx="63">
                  <c:v>0.005848199129104614</c:v>
                </c:pt>
                <c:pt idx="64">
                  <c:v>0.005236581899225712</c:v>
                </c:pt>
                <c:pt idx="65">
                  <c:v>0.004749163519591093</c:v>
                </c:pt>
                <c:pt idx="66">
                  <c:v>0.00430435361340642</c:v>
                </c:pt>
                <c:pt idx="67">
                  <c:v>0.003887197468429804</c:v>
                </c:pt>
                <c:pt idx="68">
                  <c:v>0.003568322164937854</c:v>
                </c:pt>
                <c:pt idx="69">
                  <c:v>0.0033540562726557255</c:v>
                </c:pt>
                <c:pt idx="70">
                  <c:v>0.003214279655367136</c:v>
                </c:pt>
                <c:pt idx="71">
                  <c:v>0.003021933138370514</c:v>
                </c:pt>
                <c:pt idx="72">
                  <c:v>0.0028110770508646965</c:v>
                </c:pt>
                <c:pt idx="73">
                  <c:v>0.002716573653742671</c:v>
                </c:pt>
                <c:pt idx="74">
                  <c:v>0.0026449766010046005</c:v>
                </c:pt>
                <c:pt idx="75">
                  <c:v>0.0024136577267199755</c:v>
                </c:pt>
                <c:pt idx="76">
                  <c:v>0.0021586327347904444</c:v>
                </c:pt>
                <c:pt idx="77">
                  <c:v>0.0019408324733376503</c:v>
                </c:pt>
                <c:pt idx="78">
                  <c:v>0.0017695488641038537</c:v>
                </c:pt>
                <c:pt idx="79">
                  <c:v>0.0017058755038306117</c:v>
                </c:pt>
                <c:pt idx="80">
                  <c:v>0.0016267026076093316</c:v>
                </c:pt>
                <c:pt idx="81">
                  <c:v>0.001367871300317347</c:v>
                </c:pt>
                <c:pt idx="82">
                  <c:v>0.0011618701973930001</c:v>
                </c:pt>
                <c:pt idx="83">
                  <c:v>0.0010393767151981592</c:v>
                </c:pt>
                <c:pt idx="84">
                  <c:v>0.0009049925138242543</c:v>
                </c:pt>
                <c:pt idx="85">
                  <c:v>0.000753649917896837</c:v>
                </c:pt>
                <c:pt idx="86">
                  <c:v>0.0006279635708779097</c:v>
                </c:pt>
                <c:pt idx="87">
                  <c:v>0.0005130245699547231</c:v>
                </c:pt>
                <c:pt idx="88">
                  <c:v>0.00040696642827242613</c:v>
                </c:pt>
                <c:pt idx="89">
                  <c:v>0.00031748425681144</c:v>
                </c:pt>
                <c:pt idx="90">
                  <c:v>0.0002453181950841099</c:v>
                </c:pt>
                <c:pt idx="91">
                  <c:v>0.00018697902851272374</c:v>
                </c:pt>
                <c:pt idx="92">
                  <c:v>0.00014683263725601137</c:v>
                </c:pt>
                <c:pt idx="93">
                  <c:v>0.00011334566079312935</c:v>
                </c:pt>
                <c:pt idx="94">
                  <c:v>8.961567800724879E-05</c:v>
                </c:pt>
                <c:pt idx="95">
                  <c:v>8.018738299142569E-05</c:v>
                </c:pt>
                <c:pt idx="96">
                  <c:v>0.00010730071517173201</c:v>
                </c:pt>
                <c:pt idx="97">
                  <c:v>0.00016500336641911417</c:v>
                </c:pt>
                <c:pt idx="98">
                  <c:v>0.00022403281764127314</c:v>
                </c:pt>
                <c:pt idx="99">
                  <c:v>0.0002525559684727341</c:v>
                </c:pt>
                <c:pt idx="100">
                  <c:v>0.00031524698715656996</c:v>
                </c:pt>
                <c:pt idx="101">
                  <c:v>0.0003709665033966303</c:v>
                </c:pt>
                <c:pt idx="102">
                  <c:v>0.0003857422270812094</c:v>
                </c:pt>
                <c:pt idx="103">
                  <c:v>0.00034220487577840686</c:v>
                </c:pt>
                <c:pt idx="104">
                  <c:v>0.0003526732907630503</c:v>
                </c:pt>
                <c:pt idx="105">
                  <c:v>0.00034525254159234464</c:v>
                </c:pt>
                <c:pt idx="106">
                  <c:v>0.00030329928267747164</c:v>
                </c:pt>
                <c:pt idx="107">
                  <c:v>0.00026497498038224876</c:v>
                </c:pt>
                <c:pt idx="108">
                  <c:v>0.00022811528469901532</c:v>
                </c:pt>
                <c:pt idx="109">
                  <c:v>0.00019660787074826658</c:v>
                </c:pt>
                <c:pt idx="110">
                  <c:v>0.00016738605336286128</c:v>
                </c:pt>
                <c:pt idx="111">
                  <c:v>0.00013850745745003223</c:v>
                </c:pt>
                <c:pt idx="112">
                  <c:v>0.00012840052659157664</c:v>
                </c:pt>
                <c:pt idx="113">
                  <c:v>0.00012541344040073454</c:v>
                </c:pt>
                <c:pt idx="114">
                  <c:v>0.0001241342251887545</c:v>
                </c:pt>
                <c:pt idx="115">
                  <c:v>0.00012612376303877681</c:v>
                </c:pt>
                <c:pt idx="116">
                  <c:v>0.00013068523549009115</c:v>
                </c:pt>
                <c:pt idx="117">
                  <c:v>0.00013223335554357618</c:v>
                </c:pt>
                <c:pt idx="118">
                  <c:v>0.00013019311882089823</c:v>
                </c:pt>
                <c:pt idx="119">
                  <c:v>0.00012708902067970484</c:v>
                </c:pt>
                <c:pt idx="120">
                  <c:v>0.00012366888404358178</c:v>
                </c:pt>
                <c:pt idx="121">
                  <c:v>0.00011966353486059234</c:v>
                </c:pt>
                <c:pt idx="122">
                  <c:v>0.00011522632848937064</c:v>
                </c:pt>
                <c:pt idx="123">
                  <c:v>0.00011165791511302814</c:v>
                </c:pt>
                <c:pt idx="124">
                  <c:v>0.00010641234985087067</c:v>
                </c:pt>
                <c:pt idx="125">
                  <c:v>9.3380622274708E-05</c:v>
                </c:pt>
                <c:pt idx="126">
                  <c:v>8.253229316323996E-05</c:v>
                </c:pt>
                <c:pt idx="127">
                  <c:v>7.308278873097152E-05</c:v>
                </c:pt>
                <c:pt idx="128">
                  <c:v>6.414543167920783E-05</c:v>
                </c:pt>
                <c:pt idx="129">
                  <c:v>5.8682468079496175E-05</c:v>
                </c:pt>
                <c:pt idx="130">
                  <c:v>5.360457726055756E-05</c:v>
                </c:pt>
                <c:pt idx="131">
                  <c:v>4.773441833094694E-05</c:v>
                </c:pt>
                <c:pt idx="132">
                  <c:v>4.1274630348198116E-05</c:v>
                </c:pt>
                <c:pt idx="133">
                  <c:v>3.763739368878305E-05</c:v>
                </c:pt>
                <c:pt idx="134">
                  <c:v>3.384998854016885E-05</c:v>
                </c:pt>
                <c:pt idx="135">
                  <c:v>3.000292599608656E-05</c:v>
                </c:pt>
                <c:pt idx="136">
                  <c:v>2.6973551939590834E-05</c:v>
                </c:pt>
                <c:pt idx="137">
                  <c:v>2.3947117369971238E-05</c:v>
                </c:pt>
                <c:pt idx="138">
                  <c:v>2.1324083718354814E-05</c:v>
                </c:pt>
                <c:pt idx="139">
                  <c:v>1.925548531289678E-05</c:v>
                </c:pt>
                <c:pt idx="140">
                  <c:v>1.708237687125802E-05</c:v>
                </c:pt>
                <c:pt idx="141">
                  <c:v>1.5286759662558325E-05</c:v>
                </c:pt>
                <c:pt idx="142">
                  <c:v>1.3611902431875933E-05</c:v>
                </c:pt>
                <c:pt idx="143">
                  <c:v>1.2125813555030618E-05</c:v>
                </c:pt>
                <c:pt idx="144">
                  <c:v>1.0908665899478365E-05</c:v>
                </c:pt>
                <c:pt idx="145">
                  <c:v>9.85527913144324E-06</c:v>
                </c:pt>
                <c:pt idx="146">
                  <c:v>8.756656825426035E-06</c:v>
                </c:pt>
                <c:pt idx="147">
                  <c:v>7.4145673352177255E-06</c:v>
                </c:pt>
                <c:pt idx="148">
                  <c:v>6.245330041565467E-06</c:v>
                </c:pt>
                <c:pt idx="149">
                  <c:v>4.971073849446839E-06</c:v>
                </c:pt>
                <c:pt idx="150">
                  <c:v>3.3846522455860395E-06</c:v>
                </c:pt>
              </c:numCache>
            </c:numRef>
          </c:val>
        </c:ser>
        <c:axId val="46406818"/>
        <c:axId val="15008179"/>
      </c:areaChart>
      <c:catAx>
        <c:axId val="46406818"/>
        <c:scaling>
          <c:orientation val="minMax"/>
          <c:max val="38503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08179"/>
        <c:crosses val="autoZero"/>
        <c:auto val="1"/>
        <c:lblOffset val="100"/>
        <c:noMultiLvlLbl val="0"/>
      </c:catAx>
      <c:valAx>
        <c:axId val="1500817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of Source Water (%)       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068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825"/>
          <c:y val="0.1015"/>
          <c:w val="0.600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Modeled EC Fingerprint in Clifton Court Forebay</a:t>
            </a:r>
          </a:p>
        </c:rich>
      </c:tx>
      <c:layout>
        <c:manualLayout>
          <c:xMode val="factor"/>
          <c:yMode val="factor"/>
          <c:x val="0.02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75"/>
          <c:w val="0.94825"/>
          <c:h val="0.825"/>
        </c:manualLayout>
      </c:layout>
      <c:areaChart>
        <c:grouping val="stacked"/>
        <c:varyColors val="0"/>
        <c:ser>
          <c:idx val="0"/>
          <c:order val="0"/>
          <c:tx>
            <c:strRef>
              <c:f>FingerprintCharts!$W$3</c:f>
              <c:strCache>
                <c:ptCount val="1"/>
                <c:pt idx="0">
                  <c:v>EC-Sac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FingerprintCharts!$V$4:$V$155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FingerprintCharts!$W$4:$W$155</c:f>
              <c:numCache>
                <c:ptCount val="152"/>
                <c:pt idx="0">
                  <c:v>149.4765167236328</c:v>
                </c:pt>
                <c:pt idx="1">
                  <c:v>149.54551696777344</c:v>
                </c:pt>
                <c:pt idx="2">
                  <c:v>150.23257446289062</c:v>
                </c:pt>
                <c:pt idx="3">
                  <c:v>147.28785705566406</c:v>
                </c:pt>
                <c:pt idx="4">
                  <c:v>146.78460693359375</c:v>
                </c:pt>
                <c:pt idx="5">
                  <c:v>141.40472412109375</c:v>
                </c:pt>
                <c:pt idx="6">
                  <c:v>137.3554229736328</c:v>
                </c:pt>
                <c:pt idx="7">
                  <c:v>133.44601440429688</c:v>
                </c:pt>
                <c:pt idx="8">
                  <c:v>127.68368530273438</c:v>
                </c:pt>
                <c:pt idx="9">
                  <c:v>122.13129425048828</c:v>
                </c:pt>
                <c:pt idx="10">
                  <c:v>116.41954803466797</c:v>
                </c:pt>
                <c:pt idx="11">
                  <c:v>109.03880310058594</c:v>
                </c:pt>
                <c:pt idx="12">
                  <c:v>101.87275695800781</c:v>
                </c:pt>
                <c:pt idx="13">
                  <c:v>96.71866607666016</c:v>
                </c:pt>
                <c:pt idx="14">
                  <c:v>96.28079223632812</c:v>
                </c:pt>
                <c:pt idx="15">
                  <c:v>94.17152404785156</c:v>
                </c:pt>
                <c:pt idx="16">
                  <c:v>91.51504516601562</c:v>
                </c:pt>
                <c:pt idx="17">
                  <c:v>89.31007385253906</c:v>
                </c:pt>
                <c:pt idx="18">
                  <c:v>85.62618255615234</c:v>
                </c:pt>
                <c:pt idx="19">
                  <c:v>78.64984130859375</c:v>
                </c:pt>
                <c:pt idx="20">
                  <c:v>70.94231414794922</c:v>
                </c:pt>
                <c:pt idx="21">
                  <c:v>70.98880767822266</c:v>
                </c:pt>
                <c:pt idx="22">
                  <c:v>71.91360473632812</c:v>
                </c:pt>
                <c:pt idx="23">
                  <c:v>72.81503295898438</c:v>
                </c:pt>
                <c:pt idx="24">
                  <c:v>74.37760162353516</c:v>
                </c:pt>
                <c:pt idx="25">
                  <c:v>76.9598617553711</c:v>
                </c:pt>
                <c:pt idx="26">
                  <c:v>79.22281646728516</c:v>
                </c:pt>
                <c:pt idx="27">
                  <c:v>83.29754638671875</c:v>
                </c:pt>
                <c:pt idx="28">
                  <c:v>86.3589859008789</c:v>
                </c:pt>
                <c:pt idx="29">
                  <c:v>89.81068420410156</c:v>
                </c:pt>
                <c:pt idx="30">
                  <c:v>93.33019256591797</c:v>
                </c:pt>
                <c:pt idx="31">
                  <c:v>97.11122131347656</c:v>
                </c:pt>
                <c:pt idx="32">
                  <c:v>99.40438079833984</c:v>
                </c:pt>
                <c:pt idx="33">
                  <c:v>95.05911254882812</c:v>
                </c:pt>
                <c:pt idx="34">
                  <c:v>89.1939697265625</c:v>
                </c:pt>
                <c:pt idx="35">
                  <c:v>83.24406433105469</c:v>
                </c:pt>
                <c:pt idx="36">
                  <c:v>76.40845489501953</c:v>
                </c:pt>
                <c:pt idx="37">
                  <c:v>76.12218475341797</c:v>
                </c:pt>
                <c:pt idx="38">
                  <c:v>80.77923583984375</c:v>
                </c:pt>
                <c:pt idx="39">
                  <c:v>85.85752868652344</c:v>
                </c:pt>
                <c:pt idx="40">
                  <c:v>88.98504638671875</c:v>
                </c:pt>
                <c:pt idx="41">
                  <c:v>90.6528549194336</c:v>
                </c:pt>
                <c:pt idx="42">
                  <c:v>91.65850067138672</c:v>
                </c:pt>
                <c:pt idx="43">
                  <c:v>92.79096984863281</c:v>
                </c:pt>
                <c:pt idx="44">
                  <c:v>93.3234634399414</c:v>
                </c:pt>
                <c:pt idx="45">
                  <c:v>94.54576873779297</c:v>
                </c:pt>
                <c:pt idx="46">
                  <c:v>96.523193359375</c:v>
                </c:pt>
                <c:pt idx="47">
                  <c:v>97.8944320678711</c:v>
                </c:pt>
                <c:pt idx="48">
                  <c:v>96.86026763916016</c:v>
                </c:pt>
                <c:pt idx="49">
                  <c:v>93.2735824584961</c:v>
                </c:pt>
                <c:pt idx="50">
                  <c:v>91.0218734741211</c:v>
                </c:pt>
                <c:pt idx="51">
                  <c:v>86.18541717529297</c:v>
                </c:pt>
                <c:pt idx="52">
                  <c:v>80.98738098144531</c:v>
                </c:pt>
                <c:pt idx="53">
                  <c:v>74.98445892333984</c:v>
                </c:pt>
                <c:pt idx="54">
                  <c:v>70.76983642578125</c:v>
                </c:pt>
                <c:pt idx="55">
                  <c:v>70.60629272460938</c:v>
                </c:pt>
                <c:pt idx="56">
                  <c:v>72.95172882080078</c:v>
                </c:pt>
                <c:pt idx="57">
                  <c:v>74.22456359863281</c:v>
                </c:pt>
                <c:pt idx="58">
                  <c:v>72.78518676757812</c:v>
                </c:pt>
                <c:pt idx="59">
                  <c:v>69.28945922851562</c:v>
                </c:pt>
                <c:pt idx="60">
                  <c:v>67.60752868652344</c:v>
                </c:pt>
                <c:pt idx="61">
                  <c:v>66.37263488769531</c:v>
                </c:pt>
                <c:pt idx="62">
                  <c:v>65.32905578613281</c:v>
                </c:pt>
                <c:pt idx="63">
                  <c:v>60.9846305847168</c:v>
                </c:pt>
                <c:pt idx="64">
                  <c:v>56.64046859741211</c:v>
                </c:pt>
                <c:pt idx="65">
                  <c:v>54.062713623046875</c:v>
                </c:pt>
                <c:pt idx="66">
                  <c:v>51.81509017944336</c:v>
                </c:pt>
                <c:pt idx="67">
                  <c:v>49.49886703491211</c:v>
                </c:pt>
                <c:pt idx="68">
                  <c:v>47.1036491394043</c:v>
                </c:pt>
                <c:pt idx="69">
                  <c:v>45.115699768066406</c:v>
                </c:pt>
                <c:pt idx="70">
                  <c:v>43.59892654418945</c:v>
                </c:pt>
                <c:pt idx="71">
                  <c:v>41.37005615234375</c:v>
                </c:pt>
                <c:pt idx="72">
                  <c:v>38.72581100463867</c:v>
                </c:pt>
                <c:pt idx="73">
                  <c:v>37.646202087402344</c:v>
                </c:pt>
                <c:pt idx="74">
                  <c:v>37.0544319152832</c:v>
                </c:pt>
                <c:pt idx="75">
                  <c:v>35.821353912353516</c:v>
                </c:pt>
                <c:pt idx="76">
                  <c:v>36.027915954589844</c:v>
                </c:pt>
                <c:pt idx="77">
                  <c:v>37.15668869018555</c:v>
                </c:pt>
                <c:pt idx="78">
                  <c:v>40.431983947753906</c:v>
                </c:pt>
                <c:pt idx="79">
                  <c:v>44.63994598388672</c:v>
                </c:pt>
                <c:pt idx="80">
                  <c:v>48.15217971801758</c:v>
                </c:pt>
                <c:pt idx="81">
                  <c:v>47.726863861083984</c:v>
                </c:pt>
                <c:pt idx="82">
                  <c:v>46.019466400146484</c:v>
                </c:pt>
                <c:pt idx="83">
                  <c:v>42.118186950683594</c:v>
                </c:pt>
                <c:pt idx="84">
                  <c:v>36.59117126464844</c:v>
                </c:pt>
                <c:pt idx="85">
                  <c:v>30.260160446166992</c:v>
                </c:pt>
                <c:pt idx="86">
                  <c:v>25.068641662597656</c:v>
                </c:pt>
                <c:pt idx="87">
                  <c:v>20.37449836730957</c:v>
                </c:pt>
                <c:pt idx="88">
                  <c:v>16.06980323791504</c:v>
                </c:pt>
                <c:pt idx="89">
                  <c:v>12.396585464477539</c:v>
                </c:pt>
                <c:pt idx="90">
                  <c:v>9.359394073486328</c:v>
                </c:pt>
                <c:pt idx="91">
                  <c:v>6.854180812835693</c:v>
                </c:pt>
                <c:pt idx="92">
                  <c:v>5.125398635864258</c:v>
                </c:pt>
                <c:pt idx="93">
                  <c:v>3.6876184940338135</c:v>
                </c:pt>
                <c:pt idx="94">
                  <c:v>2.6610403060913086</c:v>
                </c:pt>
                <c:pt idx="95">
                  <c:v>1.9870065450668335</c:v>
                </c:pt>
                <c:pt idx="96">
                  <c:v>1.9060564041137695</c:v>
                </c:pt>
                <c:pt idx="97">
                  <c:v>2.403764486312866</c:v>
                </c:pt>
                <c:pt idx="98">
                  <c:v>3.2287709712982178</c:v>
                </c:pt>
                <c:pt idx="99">
                  <c:v>3.850454807281494</c:v>
                </c:pt>
                <c:pt idx="100">
                  <c:v>5.237753868103027</c:v>
                </c:pt>
                <c:pt idx="101">
                  <c:v>6.871751308441162</c:v>
                </c:pt>
                <c:pt idx="102">
                  <c:v>8.048280715942383</c:v>
                </c:pt>
                <c:pt idx="103">
                  <c:v>7.721805095672607</c:v>
                </c:pt>
                <c:pt idx="104">
                  <c:v>8.586499214172363</c:v>
                </c:pt>
                <c:pt idx="105">
                  <c:v>9.619400024414062</c:v>
                </c:pt>
                <c:pt idx="106">
                  <c:v>9.798670768737793</c:v>
                </c:pt>
                <c:pt idx="107">
                  <c:v>9.092864990234375</c:v>
                </c:pt>
                <c:pt idx="108">
                  <c:v>8.010717391967773</c:v>
                </c:pt>
                <c:pt idx="109">
                  <c:v>7.029103755950928</c:v>
                </c:pt>
                <c:pt idx="110">
                  <c:v>6.048183917999268</c:v>
                </c:pt>
                <c:pt idx="111">
                  <c:v>5.035666465759277</c:v>
                </c:pt>
                <c:pt idx="112">
                  <c:v>4.68272590637207</c:v>
                </c:pt>
                <c:pt idx="113">
                  <c:v>4.543642997741699</c:v>
                </c:pt>
                <c:pt idx="114">
                  <c:v>4.4442315101623535</c:v>
                </c:pt>
                <c:pt idx="115">
                  <c:v>4.425053119659424</c:v>
                </c:pt>
                <c:pt idx="116">
                  <c:v>4.461272716522217</c:v>
                </c:pt>
                <c:pt idx="117">
                  <c:v>4.421380043029785</c:v>
                </c:pt>
                <c:pt idx="118">
                  <c:v>4.308687686920166</c:v>
                </c:pt>
                <c:pt idx="119">
                  <c:v>4.173785209655762</c:v>
                </c:pt>
                <c:pt idx="120">
                  <c:v>4.038254737854004</c:v>
                </c:pt>
                <c:pt idx="121">
                  <c:v>3.8986854553222656</c:v>
                </c:pt>
                <c:pt idx="122">
                  <c:v>3.749706983566284</c:v>
                </c:pt>
                <c:pt idx="123">
                  <c:v>3.628685474395752</c:v>
                </c:pt>
                <c:pt idx="124">
                  <c:v>3.446958541870117</c:v>
                </c:pt>
                <c:pt idx="125">
                  <c:v>2.9947712421417236</c:v>
                </c:pt>
                <c:pt idx="126">
                  <c:v>2.6271605491638184</c:v>
                </c:pt>
                <c:pt idx="127">
                  <c:v>2.3122451305389404</c:v>
                </c:pt>
                <c:pt idx="128">
                  <c:v>2.011157512664795</c:v>
                </c:pt>
                <c:pt idx="129">
                  <c:v>1.8331862688064575</c:v>
                </c:pt>
                <c:pt idx="130">
                  <c:v>1.6717195510864258</c:v>
                </c:pt>
                <c:pt idx="131">
                  <c:v>1.482835292816162</c:v>
                </c:pt>
                <c:pt idx="132">
                  <c:v>1.2709146738052368</c:v>
                </c:pt>
                <c:pt idx="133">
                  <c:v>1.154549241065979</c:v>
                </c:pt>
                <c:pt idx="134">
                  <c:v>1.038387656211853</c:v>
                </c:pt>
                <c:pt idx="135">
                  <c:v>0.9187328815460205</c:v>
                </c:pt>
                <c:pt idx="136">
                  <c:v>0.8237491846084595</c:v>
                </c:pt>
                <c:pt idx="137">
                  <c:v>0.7298779487609863</c:v>
                </c:pt>
                <c:pt idx="138">
                  <c:v>0.6477083563804626</c:v>
                </c:pt>
                <c:pt idx="139">
                  <c:v>0.5822209119796753</c:v>
                </c:pt>
                <c:pt idx="140">
                  <c:v>0.5154346823692322</c:v>
                </c:pt>
                <c:pt idx="141">
                  <c:v>0.4608522951602936</c:v>
                </c:pt>
                <c:pt idx="142">
                  <c:v>0.41014599800109863</c:v>
                </c:pt>
                <c:pt idx="143">
                  <c:v>0.36522477865219116</c:v>
                </c:pt>
                <c:pt idx="144">
                  <c:v>0.3285159468650818</c:v>
                </c:pt>
                <c:pt idx="145">
                  <c:v>0.2967715561389923</c:v>
                </c:pt>
                <c:pt idx="146">
                  <c:v>0.263672798871994</c:v>
                </c:pt>
                <c:pt idx="147">
                  <c:v>0.2232518494129181</c:v>
                </c:pt>
                <c:pt idx="148">
                  <c:v>0.18804359436035156</c:v>
                </c:pt>
                <c:pt idx="149">
                  <c:v>0.14967668056488037</c:v>
                </c:pt>
                <c:pt idx="150">
                  <c:v>0.10131344199180603</c:v>
                </c:pt>
              </c:numCache>
            </c:numRef>
          </c:val>
        </c:ser>
        <c:ser>
          <c:idx val="1"/>
          <c:order val="1"/>
          <c:tx>
            <c:strRef>
              <c:f>FingerprintCharts!$X$3</c:f>
              <c:strCache>
                <c:ptCount val="1"/>
                <c:pt idx="0">
                  <c:v>EC-SJR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FingerprintCharts!$V$4:$V$155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FingerprintCharts!$X$4:$X$155</c:f>
              <c:numCache>
                <c:ptCount val="152"/>
                <c:pt idx="0">
                  <c:v>91.13223266601562</c:v>
                </c:pt>
                <c:pt idx="1">
                  <c:v>90.27510833740234</c:v>
                </c:pt>
                <c:pt idx="2">
                  <c:v>81.9300765991211</c:v>
                </c:pt>
                <c:pt idx="3">
                  <c:v>80.08959197998047</c:v>
                </c:pt>
                <c:pt idx="4">
                  <c:v>69.03938293457031</c:v>
                </c:pt>
                <c:pt idx="5">
                  <c:v>71.8753433227539</c:v>
                </c:pt>
                <c:pt idx="6">
                  <c:v>73.68830871582031</c:v>
                </c:pt>
                <c:pt idx="7">
                  <c:v>77.80282592773438</c:v>
                </c:pt>
                <c:pt idx="8">
                  <c:v>88.1137924194336</c:v>
                </c:pt>
                <c:pt idx="9">
                  <c:v>99.00135040283203</c:v>
                </c:pt>
                <c:pt idx="10">
                  <c:v>113.98371124267578</c:v>
                </c:pt>
                <c:pt idx="11">
                  <c:v>134.5192413330078</c:v>
                </c:pt>
                <c:pt idx="12">
                  <c:v>138.09730529785156</c:v>
                </c:pt>
                <c:pt idx="13">
                  <c:v>130.11900329589844</c:v>
                </c:pt>
                <c:pt idx="14">
                  <c:v>120.77702331542969</c:v>
                </c:pt>
                <c:pt idx="15">
                  <c:v>120.5345230102539</c:v>
                </c:pt>
                <c:pt idx="16">
                  <c:v>125.79447174072266</c:v>
                </c:pt>
                <c:pt idx="17">
                  <c:v>129.84840393066406</c:v>
                </c:pt>
                <c:pt idx="18">
                  <c:v>134.61590576171875</c:v>
                </c:pt>
                <c:pt idx="19">
                  <c:v>153.247802734375</c:v>
                </c:pt>
                <c:pt idx="20">
                  <c:v>176.5760498046875</c:v>
                </c:pt>
                <c:pt idx="21">
                  <c:v>168.06785583496094</c:v>
                </c:pt>
                <c:pt idx="22">
                  <c:v>158.9553985595703</c:v>
                </c:pt>
                <c:pt idx="23">
                  <c:v>154.29806518554688</c:v>
                </c:pt>
                <c:pt idx="24">
                  <c:v>150.04750061035156</c:v>
                </c:pt>
                <c:pt idx="25">
                  <c:v>144.4030303955078</c:v>
                </c:pt>
                <c:pt idx="26">
                  <c:v>143.62327575683594</c:v>
                </c:pt>
                <c:pt idx="27">
                  <c:v>135.2053985595703</c:v>
                </c:pt>
                <c:pt idx="28">
                  <c:v>135.0213623046875</c:v>
                </c:pt>
                <c:pt idx="29">
                  <c:v>132.18856811523438</c:v>
                </c:pt>
                <c:pt idx="30">
                  <c:v>128.49851989746094</c:v>
                </c:pt>
                <c:pt idx="31">
                  <c:v>119.01055145263672</c:v>
                </c:pt>
                <c:pt idx="32">
                  <c:v>114.22036743164062</c:v>
                </c:pt>
                <c:pt idx="33">
                  <c:v>128.33055114746094</c:v>
                </c:pt>
                <c:pt idx="34">
                  <c:v>151.2234649658203</c:v>
                </c:pt>
                <c:pt idx="35">
                  <c:v>180.16049194335938</c:v>
                </c:pt>
                <c:pt idx="36">
                  <c:v>216.80104064941406</c:v>
                </c:pt>
                <c:pt idx="37">
                  <c:v>218.0037841796875</c:v>
                </c:pt>
                <c:pt idx="38">
                  <c:v>199.7515869140625</c:v>
                </c:pt>
                <c:pt idx="39">
                  <c:v>180.94647216796875</c:v>
                </c:pt>
                <c:pt idx="40">
                  <c:v>171.22267150878906</c:v>
                </c:pt>
                <c:pt idx="41">
                  <c:v>167.2225799560547</c:v>
                </c:pt>
                <c:pt idx="42">
                  <c:v>167.4662322998047</c:v>
                </c:pt>
                <c:pt idx="43">
                  <c:v>167.18727111816406</c:v>
                </c:pt>
                <c:pt idx="44">
                  <c:v>170.1265869140625</c:v>
                </c:pt>
                <c:pt idx="45">
                  <c:v>170.08934020996094</c:v>
                </c:pt>
                <c:pt idx="46">
                  <c:v>166.6479034423828</c:v>
                </c:pt>
                <c:pt idx="47">
                  <c:v>164.6838836669922</c:v>
                </c:pt>
                <c:pt idx="48">
                  <c:v>172.71429443359375</c:v>
                </c:pt>
                <c:pt idx="49">
                  <c:v>189.8457794189453</c:v>
                </c:pt>
                <c:pt idx="50">
                  <c:v>196.32073974609375</c:v>
                </c:pt>
                <c:pt idx="51">
                  <c:v>207.47134399414062</c:v>
                </c:pt>
                <c:pt idx="52">
                  <c:v>215.26519775390625</c:v>
                </c:pt>
                <c:pt idx="53">
                  <c:v>225.648193359375</c:v>
                </c:pt>
                <c:pt idx="54">
                  <c:v>232.68919372558594</c:v>
                </c:pt>
                <c:pt idx="55">
                  <c:v>234.5669708251953</c:v>
                </c:pt>
                <c:pt idx="56">
                  <c:v>232.29449462890625</c:v>
                </c:pt>
                <c:pt idx="57">
                  <c:v>233.3922882080078</c:v>
                </c:pt>
                <c:pt idx="58">
                  <c:v>242.6829833984375</c:v>
                </c:pt>
                <c:pt idx="59">
                  <c:v>257.19403076171875</c:v>
                </c:pt>
                <c:pt idx="60">
                  <c:v>264.29229736328125</c:v>
                </c:pt>
                <c:pt idx="61">
                  <c:v>268.0566711425781</c:v>
                </c:pt>
                <c:pt idx="62">
                  <c:v>269.03460693359375</c:v>
                </c:pt>
                <c:pt idx="63">
                  <c:v>281.1385498046875</c:v>
                </c:pt>
                <c:pt idx="64">
                  <c:v>289.64923095703125</c:v>
                </c:pt>
                <c:pt idx="65">
                  <c:v>292.69866943359375</c:v>
                </c:pt>
                <c:pt idx="66">
                  <c:v>297.61541748046875</c:v>
                </c:pt>
                <c:pt idx="67">
                  <c:v>305.4277648925781</c:v>
                </c:pt>
                <c:pt idx="68">
                  <c:v>315.1728820800781</c:v>
                </c:pt>
                <c:pt idx="69">
                  <c:v>323.0842590332031</c:v>
                </c:pt>
                <c:pt idx="70">
                  <c:v>328.82745361328125</c:v>
                </c:pt>
                <c:pt idx="71">
                  <c:v>337.5185546875</c:v>
                </c:pt>
                <c:pt idx="72">
                  <c:v>348.80609130859375</c:v>
                </c:pt>
                <c:pt idx="73">
                  <c:v>353.02801513671875</c:v>
                </c:pt>
                <c:pt idx="74">
                  <c:v>354.4700012207031</c:v>
                </c:pt>
                <c:pt idx="75">
                  <c:v>357.8974304199219</c:v>
                </c:pt>
                <c:pt idx="76">
                  <c:v>354.5957336425781</c:v>
                </c:pt>
                <c:pt idx="77">
                  <c:v>349.1014099121094</c:v>
                </c:pt>
                <c:pt idx="78">
                  <c:v>334.97088623046875</c:v>
                </c:pt>
                <c:pt idx="79">
                  <c:v>316.6888122558594</c:v>
                </c:pt>
                <c:pt idx="80">
                  <c:v>302.0461120605469</c:v>
                </c:pt>
                <c:pt idx="81">
                  <c:v>306.42486572265625</c:v>
                </c:pt>
                <c:pt idx="82">
                  <c:v>315.51690673828125</c:v>
                </c:pt>
                <c:pt idx="83">
                  <c:v>329.8614196777344</c:v>
                </c:pt>
                <c:pt idx="84">
                  <c:v>339.3686828613281</c:v>
                </c:pt>
                <c:pt idx="85">
                  <c:v>338.5705871582031</c:v>
                </c:pt>
                <c:pt idx="86">
                  <c:v>326.42041015625</c:v>
                </c:pt>
                <c:pt idx="87">
                  <c:v>309.27850341796875</c:v>
                </c:pt>
                <c:pt idx="88">
                  <c:v>293.7984924316406</c:v>
                </c:pt>
                <c:pt idx="89">
                  <c:v>281.416015625</c:v>
                </c:pt>
                <c:pt idx="90">
                  <c:v>272.37628173828125</c:v>
                </c:pt>
                <c:pt idx="91">
                  <c:v>262.2253723144531</c:v>
                </c:pt>
                <c:pt idx="92">
                  <c:v>253.5312957763672</c:v>
                </c:pt>
                <c:pt idx="93">
                  <c:v>247.03038024902344</c:v>
                </c:pt>
                <c:pt idx="94">
                  <c:v>242.5502166748047</c:v>
                </c:pt>
                <c:pt idx="95">
                  <c:v>239.82969665527344</c:v>
                </c:pt>
                <c:pt idx="96">
                  <c:v>238.20831298828125</c:v>
                </c:pt>
                <c:pt idx="97">
                  <c:v>235.60899353027344</c:v>
                </c:pt>
                <c:pt idx="98">
                  <c:v>236.2469482421875</c:v>
                </c:pt>
                <c:pt idx="99">
                  <c:v>241.08782958984375</c:v>
                </c:pt>
                <c:pt idx="100">
                  <c:v>245.95932006835938</c:v>
                </c:pt>
                <c:pt idx="101">
                  <c:v>249.77392578125</c:v>
                </c:pt>
                <c:pt idx="102">
                  <c:v>252.9241485595703</c:v>
                </c:pt>
                <c:pt idx="103">
                  <c:v>254.8662567138672</c:v>
                </c:pt>
                <c:pt idx="104">
                  <c:v>253.42628479003906</c:v>
                </c:pt>
                <c:pt idx="105">
                  <c:v>252.45848083496094</c:v>
                </c:pt>
                <c:pt idx="106">
                  <c:v>252.48342895507812</c:v>
                </c:pt>
                <c:pt idx="107">
                  <c:v>253.084716796875</c:v>
                </c:pt>
                <c:pt idx="108">
                  <c:v>254.51754760742188</c:v>
                </c:pt>
                <c:pt idx="109">
                  <c:v>256.1789855957031</c:v>
                </c:pt>
                <c:pt idx="110">
                  <c:v>258.0645446777344</c:v>
                </c:pt>
                <c:pt idx="111">
                  <c:v>259.6205749511719</c:v>
                </c:pt>
                <c:pt idx="112">
                  <c:v>259.94683837890625</c:v>
                </c:pt>
                <c:pt idx="113">
                  <c:v>260.4627990722656</c:v>
                </c:pt>
                <c:pt idx="114">
                  <c:v>260.669189453125</c:v>
                </c:pt>
                <c:pt idx="115">
                  <c:v>260.5585021972656</c:v>
                </c:pt>
                <c:pt idx="116">
                  <c:v>260.3126220703125</c:v>
                </c:pt>
                <c:pt idx="117">
                  <c:v>260.4252014160156</c:v>
                </c:pt>
                <c:pt idx="118">
                  <c:v>260.8353271484375</c:v>
                </c:pt>
                <c:pt idx="119">
                  <c:v>261.28717041015625</c:v>
                </c:pt>
                <c:pt idx="120">
                  <c:v>261.46307373046875</c:v>
                </c:pt>
                <c:pt idx="121">
                  <c:v>261.3241271972656</c:v>
                </c:pt>
                <c:pt idx="122">
                  <c:v>260.9423522949219</c:v>
                </c:pt>
                <c:pt idx="123">
                  <c:v>260.2605895996094</c:v>
                </c:pt>
                <c:pt idx="124">
                  <c:v>258.4408264160156</c:v>
                </c:pt>
                <c:pt idx="125">
                  <c:v>254.0556640625</c:v>
                </c:pt>
                <c:pt idx="126">
                  <c:v>251.18685913085938</c:v>
                </c:pt>
                <c:pt idx="127">
                  <c:v>249.63348388671875</c:v>
                </c:pt>
                <c:pt idx="128">
                  <c:v>247.72283935546875</c:v>
                </c:pt>
                <c:pt idx="129">
                  <c:v>245.28977966308594</c:v>
                </c:pt>
                <c:pt idx="130">
                  <c:v>242.15365600585938</c:v>
                </c:pt>
                <c:pt idx="131">
                  <c:v>237.6533660888672</c:v>
                </c:pt>
                <c:pt idx="132">
                  <c:v>231.84986877441406</c:v>
                </c:pt>
                <c:pt idx="133">
                  <c:v>228.15904235839844</c:v>
                </c:pt>
                <c:pt idx="134">
                  <c:v>223.63134765625</c:v>
                </c:pt>
                <c:pt idx="135">
                  <c:v>218.440185546875</c:v>
                </c:pt>
                <c:pt idx="136">
                  <c:v>214.43417358398438</c:v>
                </c:pt>
                <c:pt idx="137">
                  <c:v>210.72854614257812</c:v>
                </c:pt>
                <c:pt idx="138">
                  <c:v>207.55136108398438</c:v>
                </c:pt>
                <c:pt idx="139">
                  <c:v>204.68936157226562</c:v>
                </c:pt>
                <c:pt idx="140">
                  <c:v>199.39537048339844</c:v>
                </c:pt>
                <c:pt idx="141">
                  <c:v>191.6542510986328</c:v>
                </c:pt>
                <c:pt idx="142">
                  <c:v>182.55213928222656</c:v>
                </c:pt>
                <c:pt idx="143">
                  <c:v>174.43923950195312</c:v>
                </c:pt>
                <c:pt idx="144">
                  <c:v>169.1417236328125</c:v>
                </c:pt>
                <c:pt idx="145">
                  <c:v>163.90415954589844</c:v>
                </c:pt>
                <c:pt idx="146">
                  <c:v>157.6847381591797</c:v>
                </c:pt>
                <c:pt idx="147">
                  <c:v>149.512939453125</c:v>
                </c:pt>
                <c:pt idx="148">
                  <c:v>142.0041046142578</c:v>
                </c:pt>
                <c:pt idx="149">
                  <c:v>134.2996368408203</c:v>
                </c:pt>
                <c:pt idx="150">
                  <c:v>123.52368927001953</c:v>
                </c:pt>
              </c:numCache>
            </c:numRef>
          </c:val>
        </c:ser>
        <c:ser>
          <c:idx val="2"/>
          <c:order val="2"/>
          <c:tx>
            <c:strRef>
              <c:f>FingerprintCharts!$Y$3</c:f>
              <c:strCache>
                <c:ptCount val="1"/>
                <c:pt idx="0">
                  <c:v>EC-EAST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FingerprintCharts!$V$4:$V$155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FingerprintCharts!$Y$4:$Y$155</c:f>
              <c:numCache>
                <c:ptCount val="152"/>
                <c:pt idx="0">
                  <c:v>6.3571367263793945</c:v>
                </c:pt>
                <c:pt idx="1">
                  <c:v>6.316823959350586</c:v>
                </c:pt>
                <c:pt idx="2">
                  <c:v>6.6397881507873535</c:v>
                </c:pt>
                <c:pt idx="3">
                  <c:v>7.113368988037109</c:v>
                </c:pt>
                <c:pt idx="4">
                  <c:v>8.088242530822754</c:v>
                </c:pt>
                <c:pt idx="5">
                  <c:v>9.283585548400879</c:v>
                </c:pt>
                <c:pt idx="6">
                  <c:v>11.204442024230957</c:v>
                </c:pt>
                <c:pt idx="7">
                  <c:v>12.992475509643555</c:v>
                </c:pt>
                <c:pt idx="8">
                  <c:v>14.12081527709961</c:v>
                </c:pt>
                <c:pt idx="9">
                  <c:v>14.977069854736328</c:v>
                </c:pt>
                <c:pt idx="10">
                  <c:v>15.701735496520996</c:v>
                </c:pt>
                <c:pt idx="11">
                  <c:v>15.579549789428711</c:v>
                </c:pt>
                <c:pt idx="12">
                  <c:v>15.154471397399902</c:v>
                </c:pt>
                <c:pt idx="13">
                  <c:v>15.198601722717285</c:v>
                </c:pt>
                <c:pt idx="14">
                  <c:v>16.27219581604004</c:v>
                </c:pt>
                <c:pt idx="15">
                  <c:v>17.32876968383789</c:v>
                </c:pt>
                <c:pt idx="16">
                  <c:v>18.451337814331055</c:v>
                </c:pt>
                <c:pt idx="17">
                  <c:v>20.18651008605957</c:v>
                </c:pt>
                <c:pt idx="18">
                  <c:v>21.700931549072266</c:v>
                </c:pt>
                <c:pt idx="19">
                  <c:v>22.087963104248047</c:v>
                </c:pt>
                <c:pt idx="20">
                  <c:v>21.4918270111084</c:v>
                </c:pt>
                <c:pt idx="21">
                  <c:v>23.070798873901367</c:v>
                </c:pt>
                <c:pt idx="22">
                  <c:v>24.26337242126465</c:v>
                </c:pt>
                <c:pt idx="23">
                  <c:v>24.833293914794922</c:v>
                </c:pt>
                <c:pt idx="24">
                  <c:v>25.22197151184082</c:v>
                </c:pt>
                <c:pt idx="25">
                  <c:v>25.61174774169922</c:v>
                </c:pt>
                <c:pt idx="26">
                  <c:v>25.75129508972168</c:v>
                </c:pt>
                <c:pt idx="27">
                  <c:v>26.17742156982422</c:v>
                </c:pt>
                <c:pt idx="28">
                  <c:v>26.126245498657227</c:v>
                </c:pt>
                <c:pt idx="29">
                  <c:v>25.945642471313477</c:v>
                </c:pt>
                <c:pt idx="30">
                  <c:v>25.638568878173828</c:v>
                </c:pt>
                <c:pt idx="31">
                  <c:v>25.56300163269043</c:v>
                </c:pt>
                <c:pt idx="32">
                  <c:v>25.579301834106445</c:v>
                </c:pt>
                <c:pt idx="33">
                  <c:v>24.39143180847168</c:v>
                </c:pt>
                <c:pt idx="34">
                  <c:v>22.930728912353516</c:v>
                </c:pt>
                <c:pt idx="35">
                  <c:v>21.50621795654297</c:v>
                </c:pt>
                <c:pt idx="36">
                  <c:v>19.96057891845703</c:v>
                </c:pt>
                <c:pt idx="37">
                  <c:v>20.31342124938965</c:v>
                </c:pt>
                <c:pt idx="38">
                  <c:v>21.850971221923828</c:v>
                </c:pt>
                <c:pt idx="39">
                  <c:v>23.54993438720703</c:v>
                </c:pt>
                <c:pt idx="40">
                  <c:v>24.439647674560547</c:v>
                </c:pt>
                <c:pt idx="41">
                  <c:v>24.728240966796875</c:v>
                </c:pt>
                <c:pt idx="42">
                  <c:v>24.778392791748047</c:v>
                </c:pt>
                <c:pt idx="43">
                  <c:v>24.860397338867188</c:v>
                </c:pt>
                <c:pt idx="44">
                  <c:v>24.760822296142578</c:v>
                </c:pt>
                <c:pt idx="45">
                  <c:v>24.78705406188965</c:v>
                </c:pt>
                <c:pt idx="46">
                  <c:v>24.89715003967285</c:v>
                </c:pt>
                <c:pt idx="47">
                  <c:v>24.9483699798584</c:v>
                </c:pt>
                <c:pt idx="48">
                  <c:v>24.48770523071289</c:v>
                </c:pt>
                <c:pt idx="49">
                  <c:v>23.478649139404297</c:v>
                </c:pt>
                <c:pt idx="50">
                  <c:v>22.80161476135254</c:v>
                </c:pt>
                <c:pt idx="51">
                  <c:v>21.55512046813965</c:v>
                </c:pt>
                <c:pt idx="52">
                  <c:v>20.21186637878418</c:v>
                </c:pt>
                <c:pt idx="53">
                  <c:v>18.703266143798828</c:v>
                </c:pt>
                <c:pt idx="54">
                  <c:v>17.614688873291016</c:v>
                </c:pt>
                <c:pt idx="55">
                  <c:v>17.565582275390625</c:v>
                </c:pt>
                <c:pt idx="56">
                  <c:v>18.1741886138916</c:v>
                </c:pt>
                <c:pt idx="57">
                  <c:v>18.73040199279785</c:v>
                </c:pt>
                <c:pt idx="58">
                  <c:v>18.718563079833984</c:v>
                </c:pt>
                <c:pt idx="59">
                  <c:v>18.202329635620117</c:v>
                </c:pt>
                <c:pt idx="60">
                  <c:v>18.311351776123047</c:v>
                </c:pt>
                <c:pt idx="61">
                  <c:v>18.710172653198242</c:v>
                </c:pt>
                <c:pt idx="62">
                  <c:v>19.254850387573242</c:v>
                </c:pt>
                <c:pt idx="63">
                  <c:v>18.77589225769043</c:v>
                </c:pt>
                <c:pt idx="64">
                  <c:v>18.304676055908203</c:v>
                </c:pt>
                <c:pt idx="65">
                  <c:v>18.382783889770508</c:v>
                </c:pt>
                <c:pt idx="66">
                  <c:v>18.527963638305664</c:v>
                </c:pt>
                <c:pt idx="67">
                  <c:v>18.589242935180664</c:v>
                </c:pt>
                <c:pt idx="68">
                  <c:v>18.169750213623047</c:v>
                </c:pt>
                <c:pt idx="69">
                  <c:v>17.68631362915039</c:v>
                </c:pt>
                <c:pt idx="70">
                  <c:v>17.21908950805664</c:v>
                </c:pt>
                <c:pt idx="71">
                  <c:v>16.51544952392578</c:v>
                </c:pt>
                <c:pt idx="72">
                  <c:v>15.5955171585083</c:v>
                </c:pt>
                <c:pt idx="73">
                  <c:v>15.362696647644043</c:v>
                </c:pt>
                <c:pt idx="74">
                  <c:v>15.443395614624023</c:v>
                </c:pt>
                <c:pt idx="75">
                  <c:v>15.544305801391602</c:v>
                </c:pt>
                <c:pt idx="76">
                  <c:v>16.466575622558594</c:v>
                </c:pt>
                <c:pt idx="77">
                  <c:v>17.58678436279297</c:v>
                </c:pt>
                <c:pt idx="78">
                  <c:v>19.79120445251465</c:v>
                </c:pt>
                <c:pt idx="79">
                  <c:v>22.515287399291992</c:v>
                </c:pt>
                <c:pt idx="80">
                  <c:v>24.994749069213867</c:v>
                </c:pt>
                <c:pt idx="81">
                  <c:v>25.463823318481445</c:v>
                </c:pt>
                <c:pt idx="82">
                  <c:v>25.04865074157715</c:v>
                </c:pt>
                <c:pt idx="83">
                  <c:v>23.195585250854492</c:v>
                </c:pt>
                <c:pt idx="84">
                  <c:v>20.328454971313477</c:v>
                </c:pt>
                <c:pt idx="85">
                  <c:v>16.990365982055664</c:v>
                </c:pt>
                <c:pt idx="86">
                  <c:v>14.293044090270996</c:v>
                </c:pt>
                <c:pt idx="87">
                  <c:v>11.695240020751953</c:v>
                </c:pt>
                <c:pt idx="88">
                  <c:v>9.240130424499512</c:v>
                </c:pt>
                <c:pt idx="89">
                  <c:v>7.133794784545898</c:v>
                </c:pt>
                <c:pt idx="90">
                  <c:v>5.390772819519043</c:v>
                </c:pt>
                <c:pt idx="91">
                  <c:v>3.95314884185791</c:v>
                </c:pt>
                <c:pt idx="92">
                  <c:v>2.9641261100769043</c:v>
                </c:pt>
                <c:pt idx="93">
                  <c:v>2.151244640350342</c:v>
                </c:pt>
                <c:pt idx="94">
                  <c:v>1.5839048624038696</c:v>
                </c:pt>
                <c:pt idx="95">
                  <c:v>1.2197959423065186</c:v>
                </c:pt>
                <c:pt idx="96">
                  <c:v>1.14301335811615</c:v>
                </c:pt>
                <c:pt idx="97">
                  <c:v>1.3276082277297974</c:v>
                </c:pt>
                <c:pt idx="98">
                  <c:v>1.808683156967163</c:v>
                </c:pt>
                <c:pt idx="99">
                  <c:v>2.39410400390625</c:v>
                </c:pt>
                <c:pt idx="100">
                  <c:v>3.792330741882324</c:v>
                </c:pt>
                <c:pt idx="101">
                  <c:v>5.898103713989258</c:v>
                </c:pt>
                <c:pt idx="102">
                  <c:v>8.153173446655273</c:v>
                </c:pt>
                <c:pt idx="103">
                  <c:v>8.692684173583984</c:v>
                </c:pt>
                <c:pt idx="104">
                  <c:v>10.745189666748047</c:v>
                </c:pt>
                <c:pt idx="105">
                  <c:v>13.418890953063965</c:v>
                </c:pt>
                <c:pt idx="106">
                  <c:v>14.862502098083496</c:v>
                </c:pt>
                <c:pt idx="107">
                  <c:v>14.226768493652344</c:v>
                </c:pt>
                <c:pt idx="108">
                  <c:v>12.735235214233398</c:v>
                </c:pt>
                <c:pt idx="109">
                  <c:v>11.394777297973633</c:v>
                </c:pt>
                <c:pt idx="110">
                  <c:v>9.98021411895752</c:v>
                </c:pt>
                <c:pt idx="111">
                  <c:v>8.504201889038086</c:v>
                </c:pt>
                <c:pt idx="112">
                  <c:v>8.115058898925781</c:v>
                </c:pt>
                <c:pt idx="113">
                  <c:v>7.945652961730957</c:v>
                </c:pt>
                <c:pt idx="114">
                  <c:v>7.812994003295898</c:v>
                </c:pt>
                <c:pt idx="115">
                  <c:v>7.816576957702637</c:v>
                </c:pt>
                <c:pt idx="116">
                  <c:v>7.8850998878479</c:v>
                </c:pt>
                <c:pt idx="117">
                  <c:v>7.802866458892822</c:v>
                </c:pt>
                <c:pt idx="118">
                  <c:v>7.597782611846924</c:v>
                </c:pt>
                <c:pt idx="119">
                  <c:v>7.357968807220459</c:v>
                </c:pt>
                <c:pt idx="120">
                  <c:v>7.118053913116455</c:v>
                </c:pt>
                <c:pt idx="121">
                  <c:v>6.871521472930908</c:v>
                </c:pt>
                <c:pt idx="122">
                  <c:v>6.608651638031006</c:v>
                </c:pt>
                <c:pt idx="123">
                  <c:v>6.395130634307861</c:v>
                </c:pt>
                <c:pt idx="124">
                  <c:v>6.07438325881958</c:v>
                </c:pt>
                <c:pt idx="125">
                  <c:v>5.275967597961426</c:v>
                </c:pt>
                <c:pt idx="126">
                  <c:v>4.626801013946533</c:v>
                </c:pt>
                <c:pt idx="127">
                  <c:v>4.071081161499023</c:v>
                </c:pt>
                <c:pt idx="128">
                  <c:v>3.5386674404144287</c:v>
                </c:pt>
                <c:pt idx="129">
                  <c:v>3.2246968746185303</c:v>
                </c:pt>
                <c:pt idx="130">
                  <c:v>2.9405009746551514</c:v>
                </c:pt>
                <c:pt idx="131">
                  <c:v>2.6079752445220947</c:v>
                </c:pt>
                <c:pt idx="132">
                  <c:v>2.2348074913024902</c:v>
                </c:pt>
                <c:pt idx="133">
                  <c:v>2.030020236968994</c:v>
                </c:pt>
                <c:pt idx="134">
                  <c:v>1.8257523775100708</c:v>
                </c:pt>
                <c:pt idx="135">
                  <c:v>1.6152602434158325</c:v>
                </c:pt>
                <c:pt idx="136">
                  <c:v>1.4481523036956787</c:v>
                </c:pt>
                <c:pt idx="137">
                  <c:v>1.2830411195755005</c:v>
                </c:pt>
                <c:pt idx="138">
                  <c:v>1.1384730339050293</c:v>
                </c:pt>
                <c:pt idx="139">
                  <c:v>1.0232092142105103</c:v>
                </c:pt>
                <c:pt idx="140">
                  <c:v>0.9057496190071106</c:v>
                </c:pt>
                <c:pt idx="141">
                  <c:v>0.8097952604293823</c:v>
                </c:pt>
                <c:pt idx="142">
                  <c:v>0.7206714153289795</c:v>
                </c:pt>
                <c:pt idx="143">
                  <c:v>0.6417218446731567</c:v>
                </c:pt>
                <c:pt idx="144">
                  <c:v>0.577214241027832</c:v>
                </c:pt>
                <c:pt idx="145">
                  <c:v>0.521433413028717</c:v>
                </c:pt>
                <c:pt idx="146">
                  <c:v>0.4632747769355774</c:v>
                </c:pt>
                <c:pt idx="147">
                  <c:v>0.39225059747695923</c:v>
                </c:pt>
                <c:pt idx="148">
                  <c:v>0.33038827776908875</c:v>
                </c:pt>
                <c:pt idx="149">
                  <c:v>0.2629779875278473</c:v>
                </c:pt>
                <c:pt idx="150">
                  <c:v>0.17785006761550903</c:v>
                </c:pt>
              </c:numCache>
            </c:numRef>
          </c:val>
        </c:ser>
        <c:ser>
          <c:idx val="3"/>
          <c:order val="3"/>
          <c:tx>
            <c:strRef>
              <c:f>FingerprintCharts!$Z$3</c:f>
              <c:strCache>
                <c:ptCount val="1"/>
                <c:pt idx="0">
                  <c:v>EC-Delta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FingerprintCharts!$V$4:$V$155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FingerprintCharts!$Z$4:$Z$155</c:f>
              <c:numCache>
                <c:ptCount val="152"/>
                <c:pt idx="0">
                  <c:v>110.77784729003906</c:v>
                </c:pt>
                <c:pt idx="1">
                  <c:v>114.01903533935547</c:v>
                </c:pt>
                <c:pt idx="2">
                  <c:v>119.84156799316406</c:v>
                </c:pt>
                <c:pt idx="3">
                  <c:v>125.19087982177734</c:v>
                </c:pt>
                <c:pt idx="4">
                  <c:v>133.99972534179688</c:v>
                </c:pt>
                <c:pt idx="5">
                  <c:v>139.58021545410156</c:v>
                </c:pt>
                <c:pt idx="6">
                  <c:v>142.08189392089844</c:v>
                </c:pt>
                <c:pt idx="7">
                  <c:v>142.33792114257812</c:v>
                </c:pt>
                <c:pt idx="8">
                  <c:v>143.16671752929688</c:v>
                </c:pt>
                <c:pt idx="9">
                  <c:v>147.18856811523438</c:v>
                </c:pt>
                <c:pt idx="10">
                  <c:v>149.92373657226562</c:v>
                </c:pt>
                <c:pt idx="11">
                  <c:v>146.30160522460938</c:v>
                </c:pt>
                <c:pt idx="12">
                  <c:v>147.38978576660156</c:v>
                </c:pt>
                <c:pt idx="13">
                  <c:v>149.60073852539062</c:v>
                </c:pt>
                <c:pt idx="14">
                  <c:v>154.96356201171875</c:v>
                </c:pt>
                <c:pt idx="15">
                  <c:v>160.8889617919922</c:v>
                </c:pt>
                <c:pt idx="16">
                  <c:v>164.8852996826172</c:v>
                </c:pt>
                <c:pt idx="17">
                  <c:v>169.46385192871094</c:v>
                </c:pt>
                <c:pt idx="18">
                  <c:v>170.74452209472656</c:v>
                </c:pt>
                <c:pt idx="19">
                  <c:v>165.05848693847656</c:v>
                </c:pt>
                <c:pt idx="20">
                  <c:v>164.2632598876953</c:v>
                </c:pt>
                <c:pt idx="21">
                  <c:v>168.28709411621094</c:v>
                </c:pt>
                <c:pt idx="22">
                  <c:v>169.6544647216797</c:v>
                </c:pt>
                <c:pt idx="23">
                  <c:v>169.91590881347656</c:v>
                </c:pt>
                <c:pt idx="24">
                  <c:v>170.5738067626953</c:v>
                </c:pt>
                <c:pt idx="25">
                  <c:v>171.45089721679688</c:v>
                </c:pt>
                <c:pt idx="26">
                  <c:v>171.8875274658203</c:v>
                </c:pt>
                <c:pt idx="27">
                  <c:v>174.22682189941406</c:v>
                </c:pt>
                <c:pt idx="28">
                  <c:v>176.2525177001953</c:v>
                </c:pt>
                <c:pt idx="29">
                  <c:v>180.01083374023438</c:v>
                </c:pt>
                <c:pt idx="30">
                  <c:v>182.35836791992188</c:v>
                </c:pt>
                <c:pt idx="31">
                  <c:v>186.09747314453125</c:v>
                </c:pt>
                <c:pt idx="32">
                  <c:v>187.528076171875</c:v>
                </c:pt>
                <c:pt idx="33">
                  <c:v>184.56954956054688</c:v>
                </c:pt>
                <c:pt idx="34">
                  <c:v>180.83065795898438</c:v>
                </c:pt>
                <c:pt idx="35">
                  <c:v>179.0550994873047</c:v>
                </c:pt>
                <c:pt idx="36">
                  <c:v>186.49972534179688</c:v>
                </c:pt>
                <c:pt idx="37">
                  <c:v>201.0414276123047</c:v>
                </c:pt>
                <c:pt idx="38">
                  <c:v>207.1666259765625</c:v>
                </c:pt>
                <c:pt idx="39">
                  <c:v>208.15863037109375</c:v>
                </c:pt>
                <c:pt idx="40">
                  <c:v>206.08204650878906</c:v>
                </c:pt>
                <c:pt idx="41">
                  <c:v>203.45069885253906</c:v>
                </c:pt>
                <c:pt idx="42">
                  <c:v>200.28309631347656</c:v>
                </c:pt>
                <c:pt idx="43">
                  <c:v>199.11451721191406</c:v>
                </c:pt>
                <c:pt idx="44">
                  <c:v>198.01992797851562</c:v>
                </c:pt>
                <c:pt idx="45">
                  <c:v>196.81631469726562</c:v>
                </c:pt>
                <c:pt idx="46">
                  <c:v>195.9205322265625</c:v>
                </c:pt>
                <c:pt idx="47">
                  <c:v>195.34303283691406</c:v>
                </c:pt>
                <c:pt idx="48">
                  <c:v>194.11370849609375</c:v>
                </c:pt>
                <c:pt idx="49">
                  <c:v>190.6647491455078</c:v>
                </c:pt>
                <c:pt idx="50">
                  <c:v>188.26580810546875</c:v>
                </c:pt>
                <c:pt idx="51">
                  <c:v>183.6483154296875</c:v>
                </c:pt>
                <c:pt idx="52">
                  <c:v>178.04013061523438</c:v>
                </c:pt>
                <c:pt idx="53">
                  <c:v>169.6444854736328</c:v>
                </c:pt>
                <c:pt idx="54">
                  <c:v>166.3036651611328</c:v>
                </c:pt>
                <c:pt idx="55">
                  <c:v>170.01116943359375</c:v>
                </c:pt>
                <c:pt idx="56">
                  <c:v>175.2067413330078</c:v>
                </c:pt>
                <c:pt idx="57">
                  <c:v>178.42274475097656</c:v>
                </c:pt>
                <c:pt idx="58">
                  <c:v>176.97235107421875</c:v>
                </c:pt>
                <c:pt idx="59">
                  <c:v>174.03919982910156</c:v>
                </c:pt>
                <c:pt idx="60">
                  <c:v>171.27125549316406</c:v>
                </c:pt>
                <c:pt idx="61">
                  <c:v>167.2804412841797</c:v>
                </c:pt>
                <c:pt idx="62">
                  <c:v>163.60107421875</c:v>
                </c:pt>
                <c:pt idx="63">
                  <c:v>152.7439727783203</c:v>
                </c:pt>
                <c:pt idx="64">
                  <c:v>141.31349182128906</c:v>
                </c:pt>
                <c:pt idx="65">
                  <c:v>133.66342163085938</c:v>
                </c:pt>
                <c:pt idx="66">
                  <c:v>127.54969787597656</c:v>
                </c:pt>
                <c:pt idx="67">
                  <c:v>122.37474060058594</c:v>
                </c:pt>
                <c:pt idx="68">
                  <c:v>117.67769622802734</c:v>
                </c:pt>
                <c:pt idx="69">
                  <c:v>114.1014633178711</c:v>
                </c:pt>
                <c:pt idx="70">
                  <c:v>111.64607238769531</c:v>
                </c:pt>
                <c:pt idx="71">
                  <c:v>107.98345947265625</c:v>
                </c:pt>
                <c:pt idx="72">
                  <c:v>103.22966003417969</c:v>
                </c:pt>
                <c:pt idx="73">
                  <c:v>102.41230773925781</c:v>
                </c:pt>
                <c:pt idx="74">
                  <c:v>103.42438507080078</c:v>
                </c:pt>
                <c:pt idx="75">
                  <c:v>102.86274719238281</c:v>
                </c:pt>
                <c:pt idx="76">
                  <c:v>103.45674133300781</c:v>
                </c:pt>
                <c:pt idx="77">
                  <c:v>102.55461883544922</c:v>
                </c:pt>
                <c:pt idx="78">
                  <c:v>103.19474029541016</c:v>
                </c:pt>
                <c:pt idx="79">
                  <c:v>104.95240020751953</c:v>
                </c:pt>
                <c:pt idx="80">
                  <c:v>104.0407485961914</c:v>
                </c:pt>
                <c:pt idx="81">
                  <c:v>96.98646545410156</c:v>
                </c:pt>
                <c:pt idx="82">
                  <c:v>89.31465148925781</c:v>
                </c:pt>
                <c:pt idx="83">
                  <c:v>82.03266906738281</c:v>
                </c:pt>
                <c:pt idx="84">
                  <c:v>73.27395629882812</c:v>
                </c:pt>
                <c:pt idx="85">
                  <c:v>63.346561431884766</c:v>
                </c:pt>
                <c:pt idx="86">
                  <c:v>55.64324951171875</c:v>
                </c:pt>
                <c:pt idx="87">
                  <c:v>47.37206268310547</c:v>
                </c:pt>
                <c:pt idx="88">
                  <c:v>39.100772857666016</c:v>
                </c:pt>
                <c:pt idx="89">
                  <c:v>31.878639221191406</c:v>
                </c:pt>
                <c:pt idx="90">
                  <c:v>25.915536880493164</c:v>
                </c:pt>
                <c:pt idx="91">
                  <c:v>20.8345947265625</c:v>
                </c:pt>
                <c:pt idx="92">
                  <c:v>17.365507125854492</c:v>
                </c:pt>
                <c:pt idx="93">
                  <c:v>14.514727592468262</c:v>
                </c:pt>
                <c:pt idx="94">
                  <c:v>12.788956642150879</c:v>
                </c:pt>
                <c:pt idx="95">
                  <c:v>12.447400093078613</c:v>
                </c:pt>
                <c:pt idx="96">
                  <c:v>15.193949699401855</c:v>
                </c:pt>
                <c:pt idx="97">
                  <c:v>20.176624298095703</c:v>
                </c:pt>
                <c:pt idx="98">
                  <c:v>25.694969177246094</c:v>
                </c:pt>
                <c:pt idx="99">
                  <c:v>29.166528701782227</c:v>
                </c:pt>
                <c:pt idx="100">
                  <c:v>35.754180908203125</c:v>
                </c:pt>
                <c:pt idx="101">
                  <c:v>43.034481048583984</c:v>
                </c:pt>
                <c:pt idx="102">
                  <c:v>47.67026901245117</c:v>
                </c:pt>
                <c:pt idx="103">
                  <c:v>45.45060348510742</c:v>
                </c:pt>
                <c:pt idx="104">
                  <c:v>48.48216247558594</c:v>
                </c:pt>
                <c:pt idx="105">
                  <c:v>52.0405158996582</c:v>
                </c:pt>
                <c:pt idx="106">
                  <c:v>51.540130615234375</c:v>
                </c:pt>
                <c:pt idx="107">
                  <c:v>48.027061462402344</c:v>
                </c:pt>
                <c:pt idx="108">
                  <c:v>43.61399459838867</c:v>
                </c:pt>
                <c:pt idx="109">
                  <c:v>39.84310531616211</c:v>
                </c:pt>
                <c:pt idx="110">
                  <c:v>35.99850845336914</c:v>
                </c:pt>
                <c:pt idx="111">
                  <c:v>32.08351516723633</c:v>
                </c:pt>
                <c:pt idx="112">
                  <c:v>31.809486389160156</c:v>
                </c:pt>
                <c:pt idx="113">
                  <c:v>32.34727096557617</c:v>
                </c:pt>
                <c:pt idx="114">
                  <c:v>33.08686065673828</c:v>
                </c:pt>
                <c:pt idx="115">
                  <c:v>34.45887756347656</c:v>
                </c:pt>
                <c:pt idx="116">
                  <c:v>36.13140106201172</c:v>
                </c:pt>
                <c:pt idx="117">
                  <c:v>37.0478401184082</c:v>
                </c:pt>
                <c:pt idx="118">
                  <c:v>37.27675247192383</c:v>
                </c:pt>
                <c:pt idx="119">
                  <c:v>37.2822265625</c:v>
                </c:pt>
                <c:pt idx="120">
                  <c:v>37.28495788574219</c:v>
                </c:pt>
                <c:pt idx="121">
                  <c:v>37.25123977661133</c:v>
                </c:pt>
                <c:pt idx="122">
                  <c:v>37.12484359741211</c:v>
                </c:pt>
                <c:pt idx="123">
                  <c:v>37.214237213134766</c:v>
                </c:pt>
                <c:pt idx="124">
                  <c:v>36.72682571411133</c:v>
                </c:pt>
                <c:pt idx="125">
                  <c:v>33.89662170410156</c:v>
                </c:pt>
                <c:pt idx="126">
                  <c:v>31.68760871887207</c:v>
                </c:pt>
                <c:pt idx="127">
                  <c:v>29.901878356933594</c:v>
                </c:pt>
                <c:pt idx="128">
                  <c:v>28.17583656311035</c:v>
                </c:pt>
                <c:pt idx="129">
                  <c:v>27.51488494873047</c:v>
                </c:pt>
                <c:pt idx="130">
                  <c:v>26.937885284423828</c:v>
                </c:pt>
                <c:pt idx="131">
                  <c:v>25.96563148498535</c:v>
                </c:pt>
                <c:pt idx="132">
                  <c:v>24.658967971801758</c:v>
                </c:pt>
                <c:pt idx="133">
                  <c:v>24.265628814697266</c:v>
                </c:pt>
                <c:pt idx="134">
                  <c:v>23.79909896850586</c:v>
                </c:pt>
                <c:pt idx="135">
                  <c:v>23.15273666381836</c:v>
                </c:pt>
                <c:pt idx="136">
                  <c:v>22.69437026977539</c:v>
                </c:pt>
                <c:pt idx="137">
                  <c:v>22.128145217895508</c:v>
                </c:pt>
                <c:pt idx="138">
                  <c:v>21.384063720703125</c:v>
                </c:pt>
                <c:pt idx="139">
                  <c:v>20.974002838134766</c:v>
                </c:pt>
                <c:pt idx="140">
                  <c:v>20.349702835083008</c:v>
                </c:pt>
                <c:pt idx="141">
                  <c:v>19.862668991088867</c:v>
                </c:pt>
                <c:pt idx="142">
                  <c:v>19.285287857055664</c:v>
                </c:pt>
                <c:pt idx="143">
                  <c:v>18.71263313293457</c:v>
                </c:pt>
                <c:pt idx="144">
                  <c:v>18.26030158996582</c:v>
                </c:pt>
                <c:pt idx="145">
                  <c:v>17.86452293395996</c:v>
                </c:pt>
                <c:pt idx="146">
                  <c:v>17.29011344909668</c:v>
                </c:pt>
                <c:pt idx="147">
                  <c:v>16.2795467376709</c:v>
                </c:pt>
                <c:pt idx="148">
                  <c:v>15.422868728637695</c:v>
                </c:pt>
                <c:pt idx="149">
                  <c:v>14.205108642578125</c:v>
                </c:pt>
                <c:pt idx="150">
                  <c:v>12.128429412841797</c:v>
                </c:pt>
              </c:numCache>
            </c:numRef>
          </c:val>
        </c:ser>
        <c:ser>
          <c:idx val="4"/>
          <c:order val="4"/>
          <c:tx>
            <c:strRef>
              <c:f>FingerprintCharts!$AA$3</c:f>
              <c:strCache>
                <c:ptCount val="1"/>
                <c:pt idx="0">
                  <c:v>EC-MTZ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FingerprintCharts!$V$4:$V$155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FingerprintCharts!$AA$4:$AA$155</c:f>
              <c:numCache>
                <c:ptCount val="152"/>
                <c:pt idx="0">
                  <c:v>140.04476928710938</c:v>
                </c:pt>
                <c:pt idx="1">
                  <c:v>144.9240264892578</c:v>
                </c:pt>
                <c:pt idx="2">
                  <c:v>148.3733673095703</c:v>
                </c:pt>
                <c:pt idx="3">
                  <c:v>144.9443817138672</c:v>
                </c:pt>
                <c:pt idx="4">
                  <c:v>140.76414489746094</c:v>
                </c:pt>
                <c:pt idx="5">
                  <c:v>130.21585083007812</c:v>
                </c:pt>
                <c:pt idx="6">
                  <c:v>120.05394744873047</c:v>
                </c:pt>
                <c:pt idx="7">
                  <c:v>110.3660888671875</c:v>
                </c:pt>
                <c:pt idx="8">
                  <c:v>100.27776336669922</c:v>
                </c:pt>
                <c:pt idx="9">
                  <c:v>91.4873046875</c:v>
                </c:pt>
                <c:pt idx="10">
                  <c:v>82.37422180175781</c:v>
                </c:pt>
                <c:pt idx="11">
                  <c:v>73.53968048095703</c:v>
                </c:pt>
                <c:pt idx="12">
                  <c:v>66.33519744873047</c:v>
                </c:pt>
                <c:pt idx="13">
                  <c:v>60.16356658935547</c:v>
                </c:pt>
                <c:pt idx="14">
                  <c:v>56.47605514526367</c:v>
                </c:pt>
                <c:pt idx="15">
                  <c:v>51.93366622924805</c:v>
                </c:pt>
                <c:pt idx="16">
                  <c:v>47.50101852416992</c:v>
                </c:pt>
                <c:pt idx="17">
                  <c:v>42.91632843017578</c:v>
                </c:pt>
                <c:pt idx="18">
                  <c:v>37.81416320800781</c:v>
                </c:pt>
                <c:pt idx="19">
                  <c:v>31.811059951782227</c:v>
                </c:pt>
                <c:pt idx="20">
                  <c:v>26.64776611328125</c:v>
                </c:pt>
                <c:pt idx="21">
                  <c:v>24.184085845947266</c:v>
                </c:pt>
                <c:pt idx="22">
                  <c:v>21.906835556030273</c:v>
                </c:pt>
                <c:pt idx="23">
                  <c:v>19.64859390258789</c:v>
                </c:pt>
                <c:pt idx="24">
                  <c:v>17.791595458984375</c:v>
                </c:pt>
                <c:pt idx="25">
                  <c:v>16.243600845336914</c:v>
                </c:pt>
                <c:pt idx="26">
                  <c:v>14.885008811950684</c:v>
                </c:pt>
                <c:pt idx="27">
                  <c:v>13.980084419250488</c:v>
                </c:pt>
                <c:pt idx="28">
                  <c:v>13.197071075439453</c:v>
                </c:pt>
                <c:pt idx="29">
                  <c:v>12.49042797088623</c:v>
                </c:pt>
                <c:pt idx="30">
                  <c:v>11.681121826171875</c:v>
                </c:pt>
                <c:pt idx="31">
                  <c:v>10.958037376403809</c:v>
                </c:pt>
                <c:pt idx="32">
                  <c:v>10.298583984375</c:v>
                </c:pt>
                <c:pt idx="33">
                  <c:v>9.786473274230957</c:v>
                </c:pt>
                <c:pt idx="34">
                  <c:v>9.155555725097656</c:v>
                </c:pt>
                <c:pt idx="35">
                  <c:v>8.525099754333496</c:v>
                </c:pt>
                <c:pt idx="36">
                  <c:v>7.759242534637451</c:v>
                </c:pt>
                <c:pt idx="37">
                  <c:v>7.275157928466797</c:v>
                </c:pt>
                <c:pt idx="38">
                  <c:v>6.961725234985352</c:v>
                </c:pt>
                <c:pt idx="39">
                  <c:v>6.6461358070373535</c:v>
                </c:pt>
                <c:pt idx="40">
                  <c:v>6.187612056732178</c:v>
                </c:pt>
                <c:pt idx="41">
                  <c:v>5.6925740242004395</c:v>
                </c:pt>
                <c:pt idx="42">
                  <c:v>5.173857688903809</c:v>
                </c:pt>
                <c:pt idx="43">
                  <c:v>4.743965148925781</c:v>
                </c:pt>
                <c:pt idx="44">
                  <c:v>4.33148193359375</c:v>
                </c:pt>
                <c:pt idx="45">
                  <c:v>3.9570798873901367</c:v>
                </c:pt>
                <c:pt idx="46">
                  <c:v>3.6225533485412598</c:v>
                </c:pt>
                <c:pt idx="47">
                  <c:v>3.3457236289978027</c:v>
                </c:pt>
                <c:pt idx="48">
                  <c:v>3.0795040130615234</c:v>
                </c:pt>
                <c:pt idx="49">
                  <c:v>2.770589590072632</c:v>
                </c:pt>
                <c:pt idx="50">
                  <c:v>2.5201635360717773</c:v>
                </c:pt>
                <c:pt idx="51">
                  <c:v>2.2756080627441406</c:v>
                </c:pt>
                <c:pt idx="52">
                  <c:v>2.020268678665161</c:v>
                </c:pt>
                <c:pt idx="53">
                  <c:v>1.7702357769012451</c:v>
                </c:pt>
                <c:pt idx="54">
                  <c:v>1.6120070219039917</c:v>
                </c:pt>
                <c:pt idx="55">
                  <c:v>1.5363706350326538</c:v>
                </c:pt>
                <c:pt idx="56">
                  <c:v>1.491461157798767</c:v>
                </c:pt>
                <c:pt idx="57">
                  <c:v>1.424314260482788</c:v>
                </c:pt>
                <c:pt idx="58">
                  <c:v>1.3159291744232178</c:v>
                </c:pt>
                <c:pt idx="59">
                  <c:v>1.2488964796066284</c:v>
                </c:pt>
                <c:pt idx="60">
                  <c:v>1.1818448305130005</c:v>
                </c:pt>
                <c:pt idx="61">
                  <c:v>1.1169147491455078</c:v>
                </c:pt>
                <c:pt idx="62">
                  <c:v>1.0664499998092651</c:v>
                </c:pt>
                <c:pt idx="63">
                  <c:v>0.9689289927482605</c:v>
                </c:pt>
                <c:pt idx="64">
                  <c:v>0.8664876818656921</c:v>
                </c:pt>
                <c:pt idx="65">
                  <c:v>0.7846662998199463</c:v>
                </c:pt>
                <c:pt idx="66">
                  <c:v>0.7105562686920166</c:v>
                </c:pt>
                <c:pt idx="67">
                  <c:v>0.64216148853302</c:v>
                </c:pt>
                <c:pt idx="68">
                  <c:v>0.5898275375366211</c:v>
                </c:pt>
                <c:pt idx="69">
                  <c:v>0.5550820827484131</c:v>
                </c:pt>
                <c:pt idx="70">
                  <c:v>0.532292902469635</c:v>
                </c:pt>
                <c:pt idx="71">
                  <c:v>0.5010077953338623</c:v>
                </c:pt>
                <c:pt idx="72">
                  <c:v>0.4664856493473053</c:v>
                </c:pt>
                <c:pt idx="73">
                  <c:v>0.45180997252464294</c:v>
                </c:pt>
                <c:pt idx="74">
                  <c:v>0.4413292407989502</c:v>
                </c:pt>
                <c:pt idx="75">
                  <c:v>0.4043867588043213</c:v>
                </c:pt>
                <c:pt idx="76">
                  <c:v>0.36237695813179016</c:v>
                </c:pt>
                <c:pt idx="77">
                  <c:v>0.32521796226501465</c:v>
                </c:pt>
                <c:pt idx="78">
                  <c:v>0.29534441232681274</c:v>
                </c:pt>
                <c:pt idx="79">
                  <c:v>0.28450411558151245</c:v>
                </c:pt>
                <c:pt idx="80">
                  <c:v>0.27175918221473694</c:v>
                </c:pt>
                <c:pt idx="81">
                  <c:v>0.22822880744934082</c:v>
                </c:pt>
                <c:pt idx="82">
                  <c:v>0.19388552010059357</c:v>
                </c:pt>
                <c:pt idx="83">
                  <c:v>0.17404459416866302</c:v>
                </c:pt>
                <c:pt idx="84">
                  <c:v>0.1521143913269043</c:v>
                </c:pt>
                <c:pt idx="85">
                  <c:v>0.12716250121593475</c:v>
                </c:pt>
                <c:pt idx="86">
                  <c:v>0.1063074916601181</c:v>
                </c:pt>
                <c:pt idx="87">
                  <c:v>0.08706305176019669</c:v>
                </c:pt>
                <c:pt idx="88">
                  <c:v>0.06921041756868362</c:v>
                </c:pt>
                <c:pt idx="89">
                  <c:v>0.05413947254419327</c:v>
                </c:pt>
                <c:pt idx="90">
                  <c:v>0.041948091238737106</c:v>
                </c:pt>
                <c:pt idx="91">
                  <c:v>0.03210186958312988</c:v>
                </c:pt>
                <c:pt idx="92">
                  <c:v>0.025324499234557152</c:v>
                </c:pt>
                <c:pt idx="93">
                  <c:v>0.01973218098282814</c:v>
                </c:pt>
                <c:pt idx="94">
                  <c:v>0.015850180760025978</c:v>
                </c:pt>
                <c:pt idx="95">
                  <c:v>0.014410672709345818</c:v>
                </c:pt>
                <c:pt idx="96">
                  <c:v>0.01916506141424179</c:v>
                </c:pt>
                <c:pt idx="97">
                  <c:v>0.029393794015049934</c:v>
                </c:pt>
                <c:pt idx="98">
                  <c:v>0.03984371945261955</c:v>
                </c:pt>
                <c:pt idx="99">
                  <c:v>0.04447604715824127</c:v>
                </c:pt>
                <c:pt idx="100">
                  <c:v>0.054641127586364746</c:v>
                </c:pt>
                <c:pt idx="101">
                  <c:v>0.06367924064397812</c:v>
                </c:pt>
                <c:pt idx="102">
                  <c:v>0.06623511016368866</c:v>
                </c:pt>
                <c:pt idx="103">
                  <c:v>0.05911819264292717</c:v>
                </c:pt>
                <c:pt idx="104">
                  <c:v>0.06165110319852829</c:v>
                </c:pt>
                <c:pt idx="105">
                  <c:v>0.061089515686035156</c:v>
                </c:pt>
                <c:pt idx="106">
                  <c:v>0.05416522175073624</c:v>
                </c:pt>
                <c:pt idx="107">
                  <c:v>0.047455888241529465</c:v>
                </c:pt>
                <c:pt idx="108">
                  <c:v>0.04100974649190903</c:v>
                </c:pt>
                <c:pt idx="109">
                  <c:v>0.03553462773561478</c:v>
                </c:pt>
                <c:pt idx="110">
                  <c:v>0.030399838462471962</c:v>
                </c:pt>
                <c:pt idx="111">
                  <c:v>0.0253421813249588</c:v>
                </c:pt>
                <c:pt idx="112">
                  <c:v>0.023563042283058167</c:v>
                </c:pt>
                <c:pt idx="113">
                  <c:v>0.02302941307425499</c:v>
                </c:pt>
                <c:pt idx="114">
                  <c:v>0.022843021899461746</c:v>
                </c:pt>
                <c:pt idx="115">
                  <c:v>0.023266393691301346</c:v>
                </c:pt>
                <c:pt idx="116">
                  <c:v>0.024136129766702652</c:v>
                </c:pt>
                <c:pt idx="117">
                  <c:v>0.024463796988129616</c:v>
                </c:pt>
                <c:pt idx="118">
                  <c:v>0.024133117869496346</c:v>
                </c:pt>
                <c:pt idx="119">
                  <c:v>0.023581242188811302</c:v>
                </c:pt>
                <c:pt idx="120">
                  <c:v>0.02296019159257412</c:v>
                </c:pt>
                <c:pt idx="121">
                  <c:v>0.022237448021769524</c:v>
                </c:pt>
                <c:pt idx="122">
                  <c:v>0.021427808329463005</c:v>
                </c:pt>
                <c:pt idx="123">
                  <c:v>0.02077019028365612</c:v>
                </c:pt>
                <c:pt idx="124">
                  <c:v>0.01980188861489296</c:v>
                </c:pt>
                <c:pt idx="125">
                  <c:v>0.01741470955312252</c:v>
                </c:pt>
                <c:pt idx="126">
                  <c:v>0.01542783621698618</c:v>
                </c:pt>
                <c:pt idx="127">
                  <c:v>0.013689925894141197</c:v>
                </c:pt>
                <c:pt idx="128">
                  <c:v>0.012057458981871605</c:v>
                </c:pt>
                <c:pt idx="129">
                  <c:v>0.011046372354030609</c:v>
                </c:pt>
                <c:pt idx="130">
                  <c:v>0.010097702033817768</c:v>
                </c:pt>
                <c:pt idx="131">
                  <c:v>0.009001010097563267</c:v>
                </c:pt>
                <c:pt idx="132">
                  <c:v>0.007784252054989338</c:v>
                </c:pt>
                <c:pt idx="133">
                  <c:v>0.007097374647855759</c:v>
                </c:pt>
                <c:pt idx="134">
                  <c:v>0.006387012079358101</c:v>
                </c:pt>
                <c:pt idx="135">
                  <c:v>0.005668568890541792</c:v>
                </c:pt>
                <c:pt idx="136">
                  <c:v>0.005100983195006847</c:v>
                </c:pt>
                <c:pt idx="137">
                  <c:v>0.00453380448743701</c:v>
                </c:pt>
                <c:pt idx="138">
                  <c:v>0.004043554421514273</c:v>
                </c:pt>
                <c:pt idx="139">
                  <c:v>0.003660560818389058</c:v>
                </c:pt>
                <c:pt idx="140">
                  <c:v>0.003255154937505722</c:v>
                </c:pt>
                <c:pt idx="141">
                  <c:v>0.0029168298933655024</c:v>
                </c:pt>
                <c:pt idx="142">
                  <c:v>0.002599830972030759</c:v>
                </c:pt>
                <c:pt idx="143">
                  <c:v>0.002317887730896473</c:v>
                </c:pt>
                <c:pt idx="144">
                  <c:v>0.0020861118100583553</c:v>
                </c:pt>
                <c:pt idx="145">
                  <c:v>0.0018852015491575003</c:v>
                </c:pt>
                <c:pt idx="146">
                  <c:v>0.0016754238167777658</c:v>
                </c:pt>
                <c:pt idx="147">
                  <c:v>0.0014192033559083939</c:v>
                </c:pt>
                <c:pt idx="148">
                  <c:v>0.0011956545058637857</c:v>
                </c:pt>
                <c:pt idx="149">
                  <c:v>0.000951720867305994</c:v>
                </c:pt>
                <c:pt idx="150">
                  <c:v>0.0006705357227474451</c:v>
                </c:pt>
              </c:numCache>
            </c:numRef>
          </c:val>
        </c:ser>
        <c:axId val="855884"/>
        <c:axId val="7702957"/>
      </c:areaChart>
      <c:lineChart>
        <c:grouping val="standard"/>
        <c:varyColors val="0"/>
        <c:ser>
          <c:idx val="5"/>
          <c:order val="5"/>
          <c:tx>
            <c:strRef>
              <c:f>FingerprintCharts!$AB$3</c:f>
              <c:strCache>
                <c:ptCount val="1"/>
                <c:pt idx="0">
                  <c:v>EC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FingerprintCharts!$V$4:$V$155</c:f>
              <c:strCache>
                <c:ptCount val="152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</c:strCache>
            </c:strRef>
          </c:cat>
          <c:val>
            <c:numRef>
              <c:f>FingerprintCharts!$AB$4:$AB$155</c:f>
              <c:numCache>
                <c:ptCount val="152"/>
                <c:pt idx="0">
                  <c:v>497.78863525390625</c:v>
                </c:pt>
                <c:pt idx="1">
                  <c:v>505.08062744140625</c:v>
                </c:pt>
                <c:pt idx="2">
                  <c:v>507.01751708984375</c:v>
                </c:pt>
                <c:pt idx="3">
                  <c:v>504.6262512207031</c:v>
                </c:pt>
                <c:pt idx="4">
                  <c:v>498.67626953125</c:v>
                </c:pt>
                <c:pt idx="5">
                  <c:v>492.35992431640625</c:v>
                </c:pt>
                <c:pt idx="6">
                  <c:v>484.3841857910156</c:v>
                </c:pt>
                <c:pt idx="7">
                  <c:v>476.9454345703125</c:v>
                </c:pt>
                <c:pt idx="8">
                  <c:v>473.36297607421875</c:v>
                </c:pt>
                <c:pt idx="9">
                  <c:v>474.7856750488281</c:v>
                </c:pt>
                <c:pt idx="10">
                  <c:v>478.4029846191406</c:v>
                </c:pt>
                <c:pt idx="11">
                  <c:v>478.9788818359375</c:v>
                </c:pt>
                <c:pt idx="12">
                  <c:v>468.8494567871094</c:v>
                </c:pt>
                <c:pt idx="13">
                  <c:v>451.800537109375</c:v>
                </c:pt>
                <c:pt idx="14">
                  <c:v>444.76959228515625</c:v>
                </c:pt>
                <c:pt idx="15">
                  <c:v>444.85748291015625</c:v>
                </c:pt>
                <c:pt idx="16">
                  <c:v>448.1472473144531</c:v>
                </c:pt>
                <c:pt idx="17">
                  <c:v>451.7251892089844</c:v>
                </c:pt>
                <c:pt idx="18">
                  <c:v>450.5016784667969</c:v>
                </c:pt>
                <c:pt idx="19">
                  <c:v>450.855224609375</c:v>
                </c:pt>
                <c:pt idx="20">
                  <c:v>459.92138671875</c:v>
                </c:pt>
                <c:pt idx="21">
                  <c:v>454.5986328125</c:v>
                </c:pt>
                <c:pt idx="22">
                  <c:v>446.6936950683594</c:v>
                </c:pt>
                <c:pt idx="23">
                  <c:v>441.5109558105469</c:v>
                </c:pt>
                <c:pt idx="24">
                  <c:v>438.0125427246094</c:v>
                </c:pt>
                <c:pt idx="25">
                  <c:v>434.66925048828125</c:v>
                </c:pt>
                <c:pt idx="26">
                  <c:v>435.3700256347656</c:v>
                </c:pt>
                <c:pt idx="27">
                  <c:v>432.88726806640625</c:v>
                </c:pt>
                <c:pt idx="28">
                  <c:v>436.9561462402344</c:v>
                </c:pt>
                <c:pt idx="29">
                  <c:v>440.4461975097656</c:v>
                </c:pt>
                <c:pt idx="30">
                  <c:v>441.5067138671875</c:v>
                </c:pt>
                <c:pt idx="31">
                  <c:v>438.740234375</c:v>
                </c:pt>
                <c:pt idx="32">
                  <c:v>437.03070068359375</c:v>
                </c:pt>
                <c:pt idx="33">
                  <c:v>442.1370544433594</c:v>
                </c:pt>
                <c:pt idx="34">
                  <c:v>453.3341979980469</c:v>
                </c:pt>
                <c:pt idx="35">
                  <c:v>472.4907531738281</c:v>
                </c:pt>
                <c:pt idx="36">
                  <c:v>507.4289245605469</c:v>
                </c:pt>
                <c:pt idx="37">
                  <c:v>522.756103515625</c:v>
                </c:pt>
                <c:pt idx="38">
                  <c:v>516.51025390625</c:v>
                </c:pt>
                <c:pt idx="39">
                  <c:v>505.1586608886719</c:v>
                </c:pt>
                <c:pt idx="40">
                  <c:v>496.9170227050781</c:v>
                </c:pt>
                <c:pt idx="41">
                  <c:v>491.7469482421875</c:v>
                </c:pt>
                <c:pt idx="42">
                  <c:v>489.360107421875</c:v>
                </c:pt>
                <c:pt idx="43">
                  <c:v>488.6971435546875</c:v>
                </c:pt>
                <c:pt idx="44">
                  <c:v>490.5621032714844</c:v>
                </c:pt>
                <c:pt idx="45">
                  <c:v>490.1954345703125</c:v>
                </c:pt>
                <c:pt idx="46">
                  <c:v>487.6113586425781</c:v>
                </c:pt>
                <c:pt idx="47">
                  <c:v>486.2154541015625</c:v>
                </c:pt>
                <c:pt idx="48">
                  <c:v>491.2555847167969</c:v>
                </c:pt>
                <c:pt idx="49">
                  <c:v>500.0334167480469</c:v>
                </c:pt>
                <c:pt idx="50">
                  <c:v>500.9302978515625</c:v>
                </c:pt>
                <c:pt idx="51">
                  <c:v>501.13592529296875</c:v>
                </c:pt>
                <c:pt idx="52">
                  <c:v>496.52484130859375</c:v>
                </c:pt>
                <c:pt idx="53">
                  <c:v>490.750732421875</c:v>
                </c:pt>
                <c:pt idx="54">
                  <c:v>488.9894104003906</c:v>
                </c:pt>
                <c:pt idx="55">
                  <c:v>494.286376953125</c:v>
                </c:pt>
                <c:pt idx="56">
                  <c:v>500.11865234375</c:v>
                </c:pt>
                <c:pt idx="57">
                  <c:v>506.1944274902344</c:v>
                </c:pt>
                <c:pt idx="58">
                  <c:v>512.4751586914062</c:v>
                </c:pt>
                <c:pt idx="59">
                  <c:v>519.97412109375</c:v>
                </c:pt>
                <c:pt idx="60">
                  <c:v>522.6646728515625</c:v>
                </c:pt>
                <c:pt idx="61">
                  <c:v>521.537353515625</c:v>
                </c:pt>
                <c:pt idx="62">
                  <c:v>518.2864379882812</c:v>
                </c:pt>
                <c:pt idx="63">
                  <c:v>514.6123046875</c:v>
                </c:pt>
                <c:pt idx="64">
                  <c:v>506.7745361328125</c:v>
                </c:pt>
                <c:pt idx="65">
                  <c:v>499.5923767089844</c:v>
                </c:pt>
                <c:pt idx="66">
                  <c:v>496.2189025878906</c:v>
                </c:pt>
                <c:pt idx="67">
                  <c:v>496.5328063964844</c:v>
                </c:pt>
                <c:pt idx="68">
                  <c:v>498.71380615234375</c:v>
                </c:pt>
                <c:pt idx="69">
                  <c:v>500.5428771972656</c:v>
                </c:pt>
                <c:pt idx="70">
                  <c:v>501.8238220214844</c:v>
                </c:pt>
                <c:pt idx="71">
                  <c:v>503.8884582519531</c:v>
                </c:pt>
                <c:pt idx="72">
                  <c:v>506.82354736328125</c:v>
                </c:pt>
                <c:pt idx="73">
                  <c:v>508.9010314941406</c:v>
                </c:pt>
                <c:pt idx="74">
                  <c:v>510.83349609375</c:v>
                </c:pt>
                <c:pt idx="75">
                  <c:v>512.5302124023438</c:v>
                </c:pt>
                <c:pt idx="76">
                  <c:v>510.90948486328125</c:v>
                </c:pt>
                <c:pt idx="77">
                  <c:v>506.724853515625</c:v>
                </c:pt>
                <c:pt idx="78">
                  <c:v>498.68438720703125</c:v>
                </c:pt>
                <c:pt idx="79">
                  <c:v>489.0812072753906</c:v>
                </c:pt>
                <c:pt idx="80">
                  <c:v>479.5056457519531</c:v>
                </c:pt>
                <c:pt idx="81">
                  <c:v>476.83026123046875</c:v>
                </c:pt>
                <c:pt idx="82">
                  <c:v>476.09368896484375</c:v>
                </c:pt>
                <c:pt idx="83">
                  <c:v>477.3821716308594</c:v>
                </c:pt>
                <c:pt idx="84">
                  <c:v>469.7146301269531</c:v>
                </c:pt>
                <c:pt idx="85">
                  <c:v>449.2950134277344</c:v>
                </c:pt>
                <c:pt idx="86">
                  <c:v>421.53179931640625</c:v>
                </c:pt>
                <c:pt idx="87">
                  <c:v>388.8075256347656</c:v>
                </c:pt>
                <c:pt idx="88">
                  <c:v>358.2785949707031</c:v>
                </c:pt>
                <c:pt idx="89">
                  <c:v>332.8794250488281</c:v>
                </c:pt>
                <c:pt idx="90">
                  <c:v>313.0840759277344</c:v>
                </c:pt>
                <c:pt idx="91">
                  <c:v>293.8995666503906</c:v>
                </c:pt>
                <c:pt idx="92">
                  <c:v>279.01190185546875</c:v>
                </c:pt>
                <c:pt idx="93">
                  <c:v>267.40386962890625</c:v>
                </c:pt>
                <c:pt idx="94">
                  <c:v>259.6000671386719</c:v>
                </c:pt>
                <c:pt idx="95">
                  <c:v>255.49842834472656</c:v>
                </c:pt>
                <c:pt idx="96">
                  <c:v>256.4705810546875</c:v>
                </c:pt>
                <c:pt idx="97">
                  <c:v>259.5464172363281</c:v>
                </c:pt>
                <c:pt idx="98">
                  <c:v>267.019287109375</c:v>
                </c:pt>
                <c:pt idx="99">
                  <c:v>276.5433044433594</c:v>
                </c:pt>
                <c:pt idx="100">
                  <c:v>290.79815673828125</c:v>
                </c:pt>
                <c:pt idx="101">
                  <c:v>305.6419982910156</c:v>
                </c:pt>
                <c:pt idx="102">
                  <c:v>316.86212158203125</c:v>
                </c:pt>
                <c:pt idx="103">
                  <c:v>316.7904968261719</c:v>
                </c:pt>
                <c:pt idx="104">
                  <c:v>321.3019104003906</c:v>
                </c:pt>
                <c:pt idx="105">
                  <c:v>327.5985412597656</c:v>
                </c:pt>
                <c:pt idx="106">
                  <c:v>328.7389221191406</c:v>
                </c:pt>
                <c:pt idx="107">
                  <c:v>324.47882080078125</c:v>
                </c:pt>
                <c:pt idx="108">
                  <c:v>318.9184875488281</c:v>
                </c:pt>
                <c:pt idx="109">
                  <c:v>314.48150634765625</c:v>
                </c:pt>
                <c:pt idx="110">
                  <c:v>310.1217956542969</c:v>
                </c:pt>
                <c:pt idx="111">
                  <c:v>305.269287109375</c:v>
                </c:pt>
                <c:pt idx="112">
                  <c:v>304.5775451660156</c:v>
                </c:pt>
                <c:pt idx="113">
                  <c:v>305.32220458984375</c:v>
                </c:pt>
                <c:pt idx="114">
                  <c:v>306.0357666015625</c:v>
                </c:pt>
                <c:pt idx="115">
                  <c:v>307.28192138671875</c:v>
                </c:pt>
                <c:pt idx="116">
                  <c:v>308.8143005371094</c:v>
                </c:pt>
                <c:pt idx="117">
                  <c:v>309.7215881347656</c:v>
                </c:pt>
                <c:pt idx="118">
                  <c:v>310.0425109863281</c:v>
                </c:pt>
                <c:pt idx="119">
                  <c:v>310.1245422363281</c:v>
                </c:pt>
                <c:pt idx="120">
                  <c:v>309.927001953125</c:v>
                </c:pt>
                <c:pt idx="121">
                  <c:v>309.36767578125</c:v>
                </c:pt>
                <c:pt idx="122">
                  <c:v>308.44696044921875</c:v>
                </c:pt>
                <c:pt idx="123">
                  <c:v>307.5195617675781</c:v>
                </c:pt>
                <c:pt idx="124">
                  <c:v>304.7091064453125</c:v>
                </c:pt>
                <c:pt idx="125">
                  <c:v>296.2406921386719</c:v>
                </c:pt>
                <c:pt idx="126">
                  <c:v>290.1441345214844</c:v>
                </c:pt>
                <c:pt idx="127">
                  <c:v>285.9325866699219</c:v>
                </c:pt>
                <c:pt idx="128">
                  <c:v>281.460693359375</c:v>
                </c:pt>
                <c:pt idx="129">
                  <c:v>277.8736877441406</c:v>
                </c:pt>
                <c:pt idx="130">
                  <c:v>273.71392822265625</c:v>
                </c:pt>
                <c:pt idx="131">
                  <c:v>267.7187805175781</c:v>
                </c:pt>
                <c:pt idx="132">
                  <c:v>260.02227783203125</c:v>
                </c:pt>
                <c:pt idx="133">
                  <c:v>255.61630249023438</c:v>
                </c:pt>
                <c:pt idx="134">
                  <c:v>250.3009796142578</c:v>
                </c:pt>
                <c:pt idx="135">
                  <c:v>244.13258361816406</c:v>
                </c:pt>
                <c:pt idx="136">
                  <c:v>239.40554809570312</c:v>
                </c:pt>
                <c:pt idx="137">
                  <c:v>234.87408447265625</c:v>
                </c:pt>
                <c:pt idx="138">
                  <c:v>230.72557067871094</c:v>
                </c:pt>
                <c:pt idx="139">
                  <c:v>227.2723846435547</c:v>
                </c:pt>
                <c:pt idx="140">
                  <c:v>221.16940307617188</c:v>
                </c:pt>
                <c:pt idx="141">
                  <c:v>212.79034423828125</c:v>
                </c:pt>
                <c:pt idx="142">
                  <c:v>202.97068786621094</c:v>
                </c:pt>
                <c:pt idx="143">
                  <c:v>194.1610107421875</c:v>
                </c:pt>
                <c:pt idx="144">
                  <c:v>188.30978393554688</c:v>
                </c:pt>
                <c:pt idx="145">
                  <c:v>182.5887451171875</c:v>
                </c:pt>
                <c:pt idx="146">
                  <c:v>175.70347595214844</c:v>
                </c:pt>
                <c:pt idx="147">
                  <c:v>166.409423828125</c:v>
                </c:pt>
                <c:pt idx="148">
                  <c:v>157.94659423828125</c:v>
                </c:pt>
                <c:pt idx="149">
                  <c:v>148.91831970214844</c:v>
                </c:pt>
                <c:pt idx="150">
                  <c:v>135.93191528320312</c:v>
                </c:pt>
              </c:numCache>
            </c:numRef>
          </c:val>
          <c:smooth val="0"/>
        </c:ser>
        <c:axId val="855884"/>
        <c:axId val="7702957"/>
      </c:lineChart>
      <c:catAx>
        <c:axId val="855884"/>
        <c:scaling>
          <c:orientation val="minMax"/>
          <c:min val="3835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702957"/>
        <c:crosses val="autoZero"/>
        <c:auto val="1"/>
        <c:lblOffset val="100"/>
        <c:noMultiLvlLbl val="0"/>
      </c:catAx>
      <c:valAx>
        <c:axId val="7702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EC Source Contributions, uS/cm       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8558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1015"/>
          <c:w val="0.8305"/>
          <c:h val="0.07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Modeled DOC Fingerprint in Clifton Court Forebay</a:t>
            </a:r>
          </a:p>
        </c:rich>
      </c:tx>
      <c:layout>
        <c:manualLayout>
          <c:xMode val="factor"/>
          <c:yMode val="factor"/>
          <c:x val="0.02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685"/>
          <c:w val="0.9365"/>
          <c:h val="0.8315"/>
        </c:manualLayout>
      </c:layout>
      <c:areaChart>
        <c:grouping val="stacked"/>
        <c:varyColors val="0"/>
        <c:ser>
          <c:idx val="0"/>
          <c:order val="0"/>
          <c:tx>
            <c:strRef>
              <c:f>FingerprintCharts!$AE$3</c:f>
              <c:strCache>
                <c:ptCount val="1"/>
                <c:pt idx="0">
                  <c:v>DOC-SAC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FingerprintCharts!$AD$4:$AD$155</c:f>
              <c:str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strCache>
            </c:strRef>
          </c:cat>
          <c:val>
            <c:numRef>
              <c:f>FingerprintCharts!$AE$4:$AE$155</c:f>
              <c:num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val>
        </c:ser>
        <c:ser>
          <c:idx val="1"/>
          <c:order val="1"/>
          <c:tx>
            <c:strRef>
              <c:f>FingerprintCharts!$AF$3</c:f>
              <c:strCache>
                <c:ptCount val="1"/>
                <c:pt idx="0">
                  <c:v>DOC-SJR</c:v>
                </c:pt>
              </c:strCache>
            </c:strRef>
          </c:tx>
          <c:spPr>
            <a:pattFill prst="ltHorz">
              <a:fgClr>
                <a:srgbClr val="993366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FingerprintCharts!$AD$4:$AD$155</c:f>
              <c:str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strCache>
            </c:strRef>
          </c:cat>
          <c:val>
            <c:numRef>
              <c:f>FingerprintCharts!$AF$4:$AF$155</c:f>
              <c:num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val>
        </c:ser>
        <c:ser>
          <c:idx val="2"/>
          <c:order val="2"/>
          <c:tx>
            <c:strRef>
              <c:f>FingerprintCharts!$AG$3</c:f>
              <c:strCache>
                <c:ptCount val="1"/>
                <c:pt idx="0">
                  <c:v>DOC-EAST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FingerprintCharts!$AD$4:$AD$155</c:f>
              <c:str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strCache>
            </c:strRef>
          </c:cat>
          <c:val>
            <c:numRef>
              <c:f>FingerprintCharts!$AG$4:$AG$155</c:f>
              <c:num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val>
        </c:ser>
        <c:ser>
          <c:idx val="3"/>
          <c:order val="3"/>
          <c:tx>
            <c:strRef>
              <c:f>FingerprintCharts!$AH$3</c:f>
              <c:strCache>
                <c:ptCount val="1"/>
                <c:pt idx="0">
                  <c:v>DOC-Delta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FingerprintCharts!$AD$4:$AD$155</c:f>
              <c:str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strCache>
            </c:strRef>
          </c:cat>
          <c:val>
            <c:numRef>
              <c:f>FingerprintCharts!$AH$4:$AH$155</c:f>
              <c:num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val>
        </c:ser>
        <c:axId val="2217750"/>
        <c:axId val="19959751"/>
      </c:areaChart>
      <c:lineChart>
        <c:grouping val="standard"/>
        <c:varyColors val="0"/>
        <c:ser>
          <c:idx val="5"/>
          <c:order val="4"/>
          <c:tx>
            <c:strRef>
              <c:f>FingerprintCharts!$AI$3</c:f>
              <c:strCache>
                <c:ptCount val="1"/>
                <c:pt idx="0">
                  <c:v>DOC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FingerprintCharts!$AD$4:$AD$155</c:f>
              <c:str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strCache>
            </c:strRef>
          </c:cat>
          <c:val>
            <c:numRef>
              <c:f>FingerprintCharts!$AI$4:$AI$155</c:f>
              <c:numCache>
                <c:ptCount val="1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</c:numCache>
            </c:numRef>
          </c:val>
          <c:smooth val="0"/>
        </c:ser>
        <c:axId val="2217750"/>
        <c:axId val="19959751"/>
      </c:lineChart>
      <c:catAx>
        <c:axId val="2217750"/>
        <c:scaling>
          <c:orientation val="minMax"/>
          <c:min val="38352"/>
        </c:scaling>
        <c:axPos val="b"/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DOC Source Contributions, mg/L  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1775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9375"/>
          <c:w val="0.91725"/>
          <c:h val="0.07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0</xdr:rowOff>
    </xdr:from>
    <xdr:to>
      <xdr:col>10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895350" y="323850"/>
        <a:ext cx="59150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21</xdr:row>
      <xdr:rowOff>142875</xdr:rowOff>
    </xdr:from>
    <xdr:to>
      <xdr:col>10</xdr:col>
      <xdr:colOff>514350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895350" y="3543300"/>
        <a:ext cx="5924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41</xdr:row>
      <xdr:rowOff>123825</xdr:rowOff>
    </xdr:from>
    <xdr:to>
      <xdr:col>10</xdr:col>
      <xdr:colOff>523875</xdr:colOff>
      <xdr:row>60</xdr:row>
      <xdr:rowOff>123825</xdr:rowOff>
    </xdr:to>
    <xdr:graphicFrame>
      <xdr:nvGraphicFramePr>
        <xdr:cNvPr id="3" name="Chart 3"/>
        <xdr:cNvGraphicFramePr/>
      </xdr:nvGraphicFramePr>
      <xdr:xfrm>
        <a:off x="895350" y="6762750"/>
        <a:ext cx="59340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457200</xdr:colOff>
      <xdr:row>9</xdr:row>
      <xdr:rowOff>85725</xdr:rowOff>
    </xdr:from>
    <xdr:to>
      <xdr:col>25</xdr:col>
      <xdr:colOff>228600</xdr:colOff>
      <xdr:row>23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706475" y="1543050"/>
          <a:ext cx="2286000" cy="22002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Check out Old River at Bacon and Holland Cut to see why it wasn't flushed out in the winter.
What about Mtz DOC???</a:t>
          </a:r>
        </a:p>
      </xdr:txBody>
    </xdr:sp>
    <xdr:clientData/>
  </xdr:twoCellAnchor>
  <xdr:twoCellAnchor editAs="oneCell">
    <xdr:from>
      <xdr:col>12</xdr:col>
      <xdr:colOff>466725</xdr:colOff>
      <xdr:row>43</xdr:row>
      <xdr:rowOff>142875</xdr:rowOff>
    </xdr:from>
    <xdr:to>
      <xdr:col>19</xdr:col>
      <xdr:colOff>542925</xdr:colOff>
      <xdr:row>60</xdr:row>
      <xdr:rowOff>304800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rcRect t="12321"/>
        <a:stretch>
          <a:fillRect/>
        </a:stretch>
      </xdr:blipFill>
      <xdr:spPr>
        <a:xfrm>
          <a:off x="8086725" y="7067550"/>
          <a:ext cx="4419600" cy="2914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438150</xdr:colOff>
      <xdr:row>21</xdr:row>
      <xdr:rowOff>76200</xdr:rowOff>
    </xdr:from>
    <xdr:to>
      <xdr:col>19</xdr:col>
      <xdr:colOff>523875</xdr:colOff>
      <xdr:row>42</xdr:row>
      <xdr:rowOff>123825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rcRect t="11166"/>
        <a:stretch>
          <a:fillRect/>
        </a:stretch>
      </xdr:blipFill>
      <xdr:spPr>
        <a:xfrm>
          <a:off x="8058150" y="3476625"/>
          <a:ext cx="4429125" cy="3409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173"/>
  <sheetViews>
    <sheetView tabSelected="1" zoomScale="85" zoomScaleNormal="85" workbookViewId="0" topLeftCell="A1">
      <selection activeCell="M21" sqref="M21"/>
    </sheetView>
  </sheetViews>
  <sheetFormatPr defaultColWidth="9.140625" defaultRowHeight="12.75"/>
  <cols>
    <col min="1" max="2" width="10.7109375" style="0" customWidth="1"/>
    <col min="11" max="11" width="10.57421875" style="0" customWidth="1"/>
    <col min="15" max="15" width="10.28125" style="0" bestFit="1" customWidth="1"/>
    <col min="16" max="20" width="9.140625" style="18" customWidth="1"/>
    <col min="21" max="21" width="10.140625" style="0" bestFit="1" customWidth="1"/>
    <col min="22" max="22" width="10.28125" style="0" bestFit="1" customWidth="1"/>
    <col min="23" max="28" width="9.140625" style="18" customWidth="1"/>
    <col min="30" max="30" width="10.28125" style="0" bestFit="1" customWidth="1"/>
    <col min="31" max="34" width="9.140625" style="18" customWidth="1"/>
    <col min="40" max="40" width="11.140625" style="0" customWidth="1"/>
  </cols>
  <sheetData>
    <row r="1" spans="1:12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34" ht="12.75">
      <c r="A2" s="20"/>
      <c r="B2" s="21"/>
      <c r="C2" s="22"/>
      <c r="D2" s="22"/>
      <c r="E2" s="22"/>
      <c r="F2" s="22"/>
      <c r="G2" s="22"/>
      <c r="H2" s="22"/>
      <c r="I2" s="22"/>
      <c r="J2" s="22"/>
      <c r="K2" s="23"/>
      <c r="L2" s="20"/>
      <c r="O2" t="s">
        <v>56</v>
      </c>
      <c r="V2" t="s">
        <v>57</v>
      </c>
      <c r="Z2"/>
      <c r="AD2" t="s">
        <v>59</v>
      </c>
      <c r="AH2"/>
    </row>
    <row r="3" spans="1:41" ht="12.75">
      <c r="A3" s="20"/>
      <c r="B3" s="24"/>
      <c r="C3" s="25"/>
      <c r="D3" s="25"/>
      <c r="E3" s="25"/>
      <c r="F3" s="25"/>
      <c r="G3" s="25"/>
      <c r="H3" s="25"/>
      <c r="I3" s="25"/>
      <c r="J3" s="25"/>
      <c r="K3" s="26"/>
      <c r="L3" s="20"/>
      <c r="O3" t="s">
        <v>41</v>
      </c>
      <c r="P3" s="18" t="s">
        <v>42</v>
      </c>
      <c r="Q3" s="18" t="s">
        <v>24</v>
      </c>
      <c r="R3" s="18" t="s">
        <v>43</v>
      </c>
      <c r="S3" s="18" t="s">
        <v>64</v>
      </c>
      <c r="T3" s="18" t="s">
        <v>44</v>
      </c>
      <c r="V3" t="s">
        <v>41</v>
      </c>
      <c r="W3" s="18" t="s">
        <v>58</v>
      </c>
      <c r="X3" t="s">
        <v>52</v>
      </c>
      <c r="Y3" t="s">
        <v>54</v>
      </c>
      <c r="Z3" t="s">
        <v>62</v>
      </c>
      <c r="AA3" t="s">
        <v>51</v>
      </c>
      <c r="AB3" t="s">
        <v>50</v>
      </c>
      <c r="AD3" t="s">
        <v>41</v>
      </c>
      <c r="AE3" t="s">
        <v>45</v>
      </c>
      <c r="AF3" t="s">
        <v>47</v>
      </c>
      <c r="AG3" t="s">
        <v>61</v>
      </c>
      <c r="AH3" t="s">
        <v>63</v>
      </c>
      <c r="AI3" t="s">
        <v>48</v>
      </c>
      <c r="AK3" t="s">
        <v>68</v>
      </c>
      <c r="AN3" s="16"/>
      <c r="AO3" s="16"/>
    </row>
    <row r="4" spans="1:38" ht="12.75">
      <c r="A4" s="20"/>
      <c r="B4" s="24"/>
      <c r="C4" s="25"/>
      <c r="D4" s="25"/>
      <c r="E4" s="25"/>
      <c r="F4" s="25"/>
      <c r="G4" s="25"/>
      <c r="H4" s="25"/>
      <c r="I4" s="25"/>
      <c r="J4" s="25"/>
      <c r="K4" s="26"/>
      <c r="L4" s="20"/>
      <c r="O4" s="15">
        <f>Data!B13</f>
        <v>38353</v>
      </c>
      <c r="P4" s="17">
        <f>Data!G13</f>
        <v>75.6646957397461</v>
      </c>
      <c r="Q4" s="17">
        <f>Data!H13</f>
        <v>10.408716201782227</v>
      </c>
      <c r="R4" s="17">
        <f>Data!D13+Data!E13</f>
        <v>2.542730361223221</v>
      </c>
      <c r="S4" s="17">
        <f>Data!C13</f>
        <v>10.513375282287598</v>
      </c>
      <c r="T4" s="17">
        <f>Data!F13</f>
        <v>0.7377039194107056</v>
      </c>
      <c r="V4" s="15">
        <f>O4</f>
        <v>38353</v>
      </c>
      <c r="W4" s="16">
        <f>Data!K13</f>
        <v>149.4765167236328</v>
      </c>
      <c r="X4" s="16">
        <f>Data!J13</f>
        <v>91.13223266601562</v>
      </c>
      <c r="Y4" s="16">
        <f>Data!L13</f>
        <v>6.3571367263793945</v>
      </c>
      <c r="Z4" s="16">
        <f>Data!M13</f>
        <v>110.77784729003906</v>
      </c>
      <c r="AA4" s="16">
        <f>Data!I13</f>
        <v>140.04476928710938</v>
      </c>
      <c r="AB4" s="16">
        <f>Data!N13</f>
        <v>497.78863525390625</v>
      </c>
      <c r="AD4" s="15">
        <f>V4</f>
        <v>38353</v>
      </c>
      <c r="AE4" s="16">
        <f>Data!O13+Data!P13</f>
        <v>1.9475013552000746</v>
      </c>
      <c r="AF4" s="16">
        <f>Data!Q13</f>
        <v>0.6427730321884155</v>
      </c>
      <c r="AG4" s="16">
        <f>Data!R13</f>
        <v>0.01927371323108673</v>
      </c>
      <c r="AH4" s="16">
        <f>Data!S13</f>
        <v>1.8209367990493774</v>
      </c>
      <c r="AI4" s="16">
        <f>Data!T13</f>
        <v>4.445507049560547</v>
      </c>
      <c r="AK4" s="16">
        <f>AI4-SUM(AE4:AH4)</f>
        <v>0.015022149891592562</v>
      </c>
      <c r="AL4" s="16"/>
    </row>
    <row r="5" spans="1:38" ht="12.75">
      <c r="A5" s="20"/>
      <c r="B5" s="24"/>
      <c r="C5" s="25"/>
      <c r="D5" s="25"/>
      <c r="E5" s="25"/>
      <c r="F5" s="25"/>
      <c r="G5" s="25"/>
      <c r="H5" s="25"/>
      <c r="I5" s="25"/>
      <c r="J5" s="25"/>
      <c r="K5" s="26"/>
      <c r="L5" s="20"/>
      <c r="O5" s="15">
        <f>Data!B14</f>
        <v>38354</v>
      </c>
      <c r="P5" s="17">
        <f>Data!G14</f>
        <v>75.3443832397461</v>
      </c>
      <c r="Q5" s="17">
        <f>Data!H14</f>
        <v>10.579604148864746</v>
      </c>
      <c r="R5" s="17">
        <f>Data!D14+Data!E14</f>
        <v>2.5266082882881165</v>
      </c>
      <c r="S5" s="17">
        <f>Data!C14</f>
        <v>10.657123565673828</v>
      </c>
      <c r="T5" s="17">
        <f>Data!F14</f>
        <v>0.7687718272209167</v>
      </c>
      <c r="V5" s="15">
        <f aca="true" t="shared" si="0" ref="V5:V68">O5</f>
        <v>38354</v>
      </c>
      <c r="W5" s="16">
        <f>Data!K14</f>
        <v>149.54551696777344</v>
      </c>
      <c r="X5" s="16">
        <f>Data!J14</f>
        <v>90.27510833740234</v>
      </c>
      <c r="Y5" s="16">
        <f>Data!L14</f>
        <v>6.316823959350586</v>
      </c>
      <c r="Z5" s="16">
        <f>Data!M14</f>
        <v>114.01903533935547</v>
      </c>
      <c r="AA5" s="16">
        <f>Data!I14</f>
        <v>144.9240264892578</v>
      </c>
      <c r="AB5" s="16">
        <f>Data!N14</f>
        <v>505.08062744140625</v>
      </c>
      <c r="AD5" s="15">
        <f aca="true" t="shared" si="1" ref="AD5:AD68">V5</f>
        <v>38354</v>
      </c>
      <c r="AE5" s="16">
        <f>Data!O14+Data!P14</f>
        <v>1.9426843180553988</v>
      </c>
      <c r="AF5" s="16">
        <f>Data!Q14</f>
        <v>0.6558286547660828</v>
      </c>
      <c r="AG5" s="16">
        <f>Data!R14</f>
        <v>0.019173290580511093</v>
      </c>
      <c r="AH5" s="16">
        <f>Data!S14</f>
        <v>1.8469269275665283</v>
      </c>
      <c r="AI5" s="16">
        <f>Data!T14</f>
        <v>4.480259418487549</v>
      </c>
      <c r="AK5" s="16">
        <f aca="true" t="shared" si="2" ref="AK5:AK68">AI5-SUM(AE5:AH5)</f>
        <v>0.01564622751902789</v>
      </c>
      <c r="AL5" s="16"/>
    </row>
    <row r="6" spans="1:38" ht="12.75">
      <c r="A6" s="20"/>
      <c r="B6" s="24"/>
      <c r="C6" s="25"/>
      <c r="D6" s="25"/>
      <c r="E6" s="25"/>
      <c r="F6" s="25"/>
      <c r="G6" s="25"/>
      <c r="H6" s="25"/>
      <c r="I6" s="25"/>
      <c r="J6" s="25"/>
      <c r="K6" s="26"/>
      <c r="L6" s="20"/>
      <c r="O6" s="15">
        <f>Data!B15</f>
        <v>38355</v>
      </c>
      <c r="P6" s="17">
        <f>Data!G15</f>
        <v>75.31087493896484</v>
      </c>
      <c r="Q6" s="17">
        <f>Data!H15</f>
        <v>10.090363502502441</v>
      </c>
      <c r="R6" s="17">
        <f>Data!D15+Data!E15</f>
        <v>2.655795842409134</v>
      </c>
      <c r="S6" s="17">
        <f>Data!C15</f>
        <v>11.03240966796875</v>
      </c>
      <c r="T6" s="17">
        <f>Data!F15</f>
        <v>0.7919797301292419</v>
      </c>
      <c r="V6" s="15">
        <f t="shared" si="0"/>
        <v>38355</v>
      </c>
      <c r="W6" s="16">
        <f>Data!K15</f>
        <v>150.23257446289062</v>
      </c>
      <c r="X6" s="16">
        <f>Data!J15</f>
        <v>81.9300765991211</v>
      </c>
      <c r="Y6" s="16">
        <f>Data!L15</f>
        <v>6.6397881507873535</v>
      </c>
      <c r="Z6" s="16">
        <f>Data!M15</f>
        <v>119.84156799316406</v>
      </c>
      <c r="AA6" s="16">
        <f>Data!I15</f>
        <v>148.3733673095703</v>
      </c>
      <c r="AB6" s="16">
        <f>Data!N15</f>
        <v>507.01751708984375</v>
      </c>
      <c r="AD6" s="15">
        <f t="shared" si="1"/>
        <v>38355</v>
      </c>
      <c r="AE6" s="16">
        <f>Data!O15+Data!P15</f>
        <v>1.9399223743239418</v>
      </c>
      <c r="AF6" s="16">
        <f>Data!Q15</f>
        <v>0.6257842779159546</v>
      </c>
      <c r="AG6" s="16">
        <f>Data!R15</f>
        <v>0.02013435773551464</v>
      </c>
      <c r="AH6" s="16">
        <f>Data!S15</f>
        <v>1.928591251373291</v>
      </c>
      <c r="AI6" s="16">
        <f>Data!T15</f>
        <v>4.530538082122803</v>
      </c>
      <c r="AK6" s="16">
        <f t="shared" si="2"/>
        <v>0.01610582077410072</v>
      </c>
      <c r="AL6" s="16"/>
    </row>
    <row r="7" spans="1:38" ht="12.75">
      <c r="A7" s="20"/>
      <c r="B7" s="24"/>
      <c r="C7" s="25"/>
      <c r="D7" s="25"/>
      <c r="E7" s="25"/>
      <c r="F7" s="25"/>
      <c r="G7" s="25"/>
      <c r="H7" s="25"/>
      <c r="I7" s="25"/>
      <c r="J7" s="25"/>
      <c r="K7" s="26"/>
      <c r="L7" s="20"/>
      <c r="O7" s="15">
        <f>Data!B16</f>
        <v>38356</v>
      </c>
      <c r="P7" s="17">
        <f>Data!G16</f>
        <v>73.52568817138672</v>
      </c>
      <c r="Q7" s="17">
        <f>Data!H16</f>
        <v>11.358263969421387</v>
      </c>
      <c r="R7" s="17">
        <f>Data!D16+Data!E16</f>
        <v>2.8452330827713013</v>
      </c>
      <c r="S7" s="17">
        <f>Data!C16</f>
        <v>11.379592895507812</v>
      </c>
      <c r="T7" s="17">
        <f>Data!F16</f>
        <v>0.7771045565605164</v>
      </c>
      <c r="V7" s="15">
        <f t="shared" si="0"/>
        <v>38356</v>
      </c>
      <c r="W7" s="16">
        <f>Data!K16</f>
        <v>147.28785705566406</v>
      </c>
      <c r="X7" s="16">
        <f>Data!J16</f>
        <v>80.08959197998047</v>
      </c>
      <c r="Y7" s="16">
        <f>Data!L16</f>
        <v>7.113368988037109</v>
      </c>
      <c r="Z7" s="16">
        <f>Data!M16</f>
        <v>125.19087982177734</v>
      </c>
      <c r="AA7" s="16">
        <f>Data!I16</f>
        <v>144.9443817138672</v>
      </c>
      <c r="AB7" s="16">
        <f>Data!N16</f>
        <v>504.6262512207031</v>
      </c>
      <c r="AD7" s="15">
        <f t="shared" si="1"/>
        <v>38356</v>
      </c>
      <c r="AE7" s="16">
        <f>Data!O16+Data!P16</f>
        <v>1.887024150157231</v>
      </c>
      <c r="AF7" s="16">
        <f>Data!Q16</f>
        <v>0.7053645253181458</v>
      </c>
      <c r="AG7" s="16">
        <f>Data!R16</f>
        <v>0.02152806706726551</v>
      </c>
      <c r="AH7" s="16">
        <f>Data!S16</f>
        <v>1.9982155561447144</v>
      </c>
      <c r="AI7" s="16">
        <f>Data!T16</f>
        <v>4.627930164337158</v>
      </c>
      <c r="AK7" s="16">
        <f t="shared" si="2"/>
        <v>0.01579786564980168</v>
      </c>
      <c r="AL7" s="16"/>
    </row>
    <row r="8" spans="1:38" ht="12.75">
      <c r="A8" s="20"/>
      <c r="B8" s="24"/>
      <c r="C8" s="25"/>
      <c r="D8" s="25"/>
      <c r="E8" s="25"/>
      <c r="F8" s="25"/>
      <c r="G8" s="25"/>
      <c r="H8" s="25"/>
      <c r="I8" s="25"/>
      <c r="J8" s="25"/>
      <c r="K8" s="26"/>
      <c r="L8" s="20"/>
      <c r="O8" s="15">
        <f>Data!B17</f>
        <v>38357</v>
      </c>
      <c r="P8" s="17">
        <f>Data!G17</f>
        <v>73.1003189086914</v>
      </c>
      <c r="Q8" s="17">
        <f>Data!H17</f>
        <v>10.726053237915039</v>
      </c>
      <c r="R8" s="17">
        <f>Data!D17+Data!E17</f>
        <v>3.235184907913208</v>
      </c>
      <c r="S8" s="17">
        <f>Data!C17</f>
        <v>12.069798469543457</v>
      </c>
      <c r="T8" s="17">
        <f>Data!F17</f>
        <v>0.7575463056564331</v>
      </c>
      <c r="V8" s="15">
        <f t="shared" si="0"/>
        <v>38357</v>
      </c>
      <c r="W8" s="16">
        <f>Data!K17</f>
        <v>146.78460693359375</v>
      </c>
      <c r="X8" s="16">
        <f>Data!J17</f>
        <v>69.03938293457031</v>
      </c>
      <c r="Y8" s="16">
        <f>Data!L17</f>
        <v>8.088242530822754</v>
      </c>
      <c r="Z8" s="16">
        <f>Data!M17</f>
        <v>133.99972534179688</v>
      </c>
      <c r="AA8" s="16">
        <f>Data!I17</f>
        <v>140.76414489746094</v>
      </c>
      <c r="AB8" s="16">
        <f>Data!N17</f>
        <v>498.67626953125</v>
      </c>
      <c r="AD8" s="15">
        <f t="shared" si="1"/>
        <v>38357</v>
      </c>
      <c r="AE8" s="16">
        <f>Data!O17+Data!P17</f>
        <v>1.8621545767528005</v>
      </c>
      <c r="AF8" s="16">
        <f>Data!Q17</f>
        <v>0.6629542708396912</v>
      </c>
      <c r="AG8" s="16">
        <f>Data!R17</f>
        <v>0.024383755400776863</v>
      </c>
      <c r="AH8" s="16">
        <f>Data!S17</f>
        <v>2.141065835952759</v>
      </c>
      <c r="AI8" s="16">
        <f>Data!T17</f>
        <v>4.705962657928467</v>
      </c>
      <c r="AK8" s="16">
        <f t="shared" si="2"/>
        <v>0.015404218982439488</v>
      </c>
      <c r="AL8" s="16"/>
    </row>
    <row r="9" spans="1:38" ht="12.75">
      <c r="A9" s="20"/>
      <c r="B9" s="24"/>
      <c r="C9" s="25"/>
      <c r="D9" s="25"/>
      <c r="E9" s="25"/>
      <c r="F9" s="25"/>
      <c r="G9" s="25"/>
      <c r="H9" s="25"/>
      <c r="I9" s="25"/>
      <c r="J9" s="25"/>
      <c r="K9" s="26"/>
      <c r="L9" s="20"/>
      <c r="O9" s="15">
        <f>Data!B18</f>
        <v>38358</v>
      </c>
      <c r="P9" s="17">
        <f>Data!G18</f>
        <v>70.59817504882812</v>
      </c>
      <c r="Q9" s="17">
        <f>Data!H18</f>
        <v>12.413040161132812</v>
      </c>
      <c r="R9" s="17">
        <f>Data!D18+Data!E18</f>
        <v>3.713326156139374</v>
      </c>
      <c r="S9" s="17">
        <f>Data!C18</f>
        <v>12.468993186950684</v>
      </c>
      <c r="T9" s="17">
        <f>Data!F18</f>
        <v>0.7026230692863464</v>
      </c>
      <c r="V9" s="15">
        <f t="shared" si="0"/>
        <v>38358</v>
      </c>
      <c r="W9" s="16">
        <f>Data!K18</f>
        <v>141.40472412109375</v>
      </c>
      <c r="X9" s="16">
        <f>Data!J18</f>
        <v>71.8753433227539</v>
      </c>
      <c r="Y9" s="16">
        <f>Data!L18</f>
        <v>9.283585548400879</v>
      </c>
      <c r="Z9" s="16">
        <f>Data!M18</f>
        <v>139.58021545410156</v>
      </c>
      <c r="AA9" s="16">
        <f>Data!I18</f>
        <v>130.21585083007812</v>
      </c>
      <c r="AB9" s="16">
        <f>Data!N18</f>
        <v>492.35992431640625</v>
      </c>
      <c r="AD9" s="15">
        <f t="shared" si="1"/>
        <v>38358</v>
      </c>
      <c r="AE9" s="16">
        <f>Data!O18+Data!P18</f>
        <v>1.7889893680112436</v>
      </c>
      <c r="AF9" s="16">
        <f>Data!Q18</f>
        <v>0.7707151770591736</v>
      </c>
      <c r="AG9" s="16">
        <f>Data!R18</f>
        <v>0.02768111601471901</v>
      </c>
      <c r="AH9" s="16">
        <f>Data!S18</f>
        <v>2.2164783477783203</v>
      </c>
      <c r="AI9" s="16">
        <f>Data!T18</f>
        <v>4.818175315856934</v>
      </c>
      <c r="AK9" s="16">
        <f t="shared" si="2"/>
        <v>0.014311306993477046</v>
      </c>
      <c r="AL9" s="16"/>
    </row>
    <row r="10" spans="1:38" ht="12.75">
      <c r="A10" s="20"/>
      <c r="B10" s="24"/>
      <c r="C10" s="25"/>
      <c r="D10" s="25"/>
      <c r="E10" s="25"/>
      <c r="F10" s="25"/>
      <c r="G10" s="25"/>
      <c r="H10" s="25"/>
      <c r="I10" s="25"/>
      <c r="J10" s="25"/>
      <c r="K10" s="26"/>
      <c r="L10" s="20"/>
      <c r="O10" s="15">
        <f>Data!B19</f>
        <v>38359</v>
      </c>
      <c r="P10" s="17">
        <f>Data!G19</f>
        <v>69.05144500732422</v>
      </c>
      <c r="Q10" s="17">
        <f>Data!H19</f>
        <v>13.035276412963867</v>
      </c>
      <c r="R10" s="17">
        <f>Data!D19+Data!E19</f>
        <v>4.481674015522003</v>
      </c>
      <c r="S10" s="17">
        <f>Data!C19</f>
        <v>12.683090209960938</v>
      </c>
      <c r="T10" s="17">
        <f>Data!F19</f>
        <v>0.6493246555328369</v>
      </c>
      <c r="V10" s="15">
        <f t="shared" si="0"/>
        <v>38359</v>
      </c>
      <c r="W10" s="16">
        <f>Data!K19</f>
        <v>137.3554229736328</v>
      </c>
      <c r="X10" s="16">
        <f>Data!J19</f>
        <v>73.68830871582031</v>
      </c>
      <c r="Y10" s="16">
        <f>Data!L19</f>
        <v>11.204442024230957</v>
      </c>
      <c r="Z10" s="16">
        <f>Data!M19</f>
        <v>142.08189392089844</v>
      </c>
      <c r="AA10" s="16">
        <f>Data!I19</f>
        <v>120.05394744873047</v>
      </c>
      <c r="AB10" s="16">
        <f>Data!N19</f>
        <v>484.3841857910156</v>
      </c>
      <c r="AD10" s="15">
        <f t="shared" si="1"/>
        <v>38359</v>
      </c>
      <c r="AE10" s="16">
        <f>Data!O19+Data!P19</f>
        <v>1.761757948435843</v>
      </c>
      <c r="AF10" s="16">
        <f>Data!Q19</f>
        <v>0.9012575149536133</v>
      </c>
      <c r="AG10" s="16">
        <f>Data!R19</f>
        <v>0.033150628209114075</v>
      </c>
      <c r="AH10" s="16">
        <f>Data!S19</f>
        <v>2.294532060623169</v>
      </c>
      <c r="AI10" s="16">
        <f>Data!T19</f>
        <v>5.003932952880859</v>
      </c>
      <c r="AK10" s="16">
        <f t="shared" si="2"/>
        <v>0.013234800659120083</v>
      </c>
      <c r="AL10" s="16"/>
    </row>
    <row r="11" spans="1:38" ht="12.75">
      <c r="A11" s="20"/>
      <c r="B11" s="24"/>
      <c r="C11" s="25"/>
      <c r="D11" s="25"/>
      <c r="E11" s="25"/>
      <c r="F11" s="25"/>
      <c r="G11" s="25"/>
      <c r="H11" s="25"/>
      <c r="I11" s="25"/>
      <c r="J11" s="25"/>
      <c r="K11" s="26"/>
      <c r="L11" s="20"/>
      <c r="O11" s="15">
        <f>Data!B20</f>
        <v>38360</v>
      </c>
      <c r="P11" s="17">
        <f>Data!G20</f>
        <v>67.61600494384766</v>
      </c>
      <c r="Q11" s="17">
        <f>Data!H20</f>
        <v>13.75830078125</v>
      </c>
      <c r="R11" s="17">
        <f>Data!D20+Data!E20</f>
        <v>5.196894347667694</v>
      </c>
      <c r="S11" s="17">
        <f>Data!C20</f>
        <v>12.73543930053711</v>
      </c>
      <c r="T11" s="17">
        <f>Data!F20</f>
        <v>0.5979139804840088</v>
      </c>
      <c r="V11" s="15">
        <f t="shared" si="0"/>
        <v>38360</v>
      </c>
      <c r="W11" s="16">
        <f>Data!K20</f>
        <v>133.44601440429688</v>
      </c>
      <c r="X11" s="16">
        <f>Data!J20</f>
        <v>77.80282592773438</v>
      </c>
      <c r="Y11" s="16">
        <f>Data!L20</f>
        <v>12.992475509643555</v>
      </c>
      <c r="Z11" s="16">
        <f>Data!M20</f>
        <v>142.33792114257812</v>
      </c>
      <c r="AA11" s="16">
        <f>Data!I20</f>
        <v>110.3660888671875</v>
      </c>
      <c r="AB11" s="16">
        <f>Data!N20</f>
        <v>476.9454345703125</v>
      </c>
      <c r="AD11" s="15">
        <f t="shared" si="1"/>
        <v>38360</v>
      </c>
      <c r="AE11" s="16">
        <f>Data!O20+Data!P20</f>
        <v>1.7540906654612627</v>
      </c>
      <c r="AF11" s="16">
        <f>Data!Q20</f>
        <v>1.064704418182373</v>
      </c>
      <c r="AG11" s="16">
        <f>Data!R20</f>
        <v>0.039030592888593674</v>
      </c>
      <c r="AH11" s="16">
        <f>Data!S20</f>
        <v>2.321194887161255</v>
      </c>
      <c r="AI11" s="16">
        <f>Data!T20</f>
        <v>5.191210746765137</v>
      </c>
      <c r="AK11" s="16">
        <f t="shared" si="2"/>
        <v>0.012190183071652427</v>
      </c>
      <c r="AL11" s="16"/>
    </row>
    <row r="12" spans="1:38" ht="12.75">
      <c r="A12" s="20"/>
      <c r="B12" s="24"/>
      <c r="C12" s="25"/>
      <c r="D12" s="25"/>
      <c r="E12" s="25"/>
      <c r="F12" s="25"/>
      <c r="G12" s="25"/>
      <c r="H12" s="25"/>
      <c r="I12" s="25"/>
      <c r="J12" s="25"/>
      <c r="K12" s="26"/>
      <c r="L12" s="20"/>
      <c r="O12" s="15">
        <f>Data!B21</f>
        <v>38361</v>
      </c>
      <c r="P12" s="17">
        <f>Data!G21</f>
        <v>65.20272827148438</v>
      </c>
      <c r="Q12" s="17">
        <f>Data!H21</f>
        <v>15.758753776550293</v>
      </c>
      <c r="R12" s="17">
        <f>Data!D21+Data!E21</f>
        <v>5.648236632347107</v>
      </c>
      <c r="S12" s="17">
        <f>Data!C21</f>
        <v>12.756629943847656</v>
      </c>
      <c r="T12" s="17">
        <f>Data!F21</f>
        <v>0.5438741445541382</v>
      </c>
      <c r="V12" s="15">
        <f t="shared" si="0"/>
        <v>38361</v>
      </c>
      <c r="W12" s="16">
        <f>Data!K21</f>
        <v>127.68368530273438</v>
      </c>
      <c r="X12" s="16">
        <f>Data!J21</f>
        <v>88.1137924194336</v>
      </c>
      <c r="Y12" s="16">
        <f>Data!L21</f>
        <v>14.12081527709961</v>
      </c>
      <c r="Z12" s="16">
        <f>Data!M21</f>
        <v>143.16671752929688</v>
      </c>
      <c r="AA12" s="16">
        <f>Data!I21</f>
        <v>100.27776336669922</v>
      </c>
      <c r="AB12" s="16">
        <f>Data!N21</f>
        <v>473.36297607421875</v>
      </c>
      <c r="AD12" s="15">
        <f t="shared" si="1"/>
        <v>38361</v>
      </c>
      <c r="AE12" s="16">
        <f>Data!O21+Data!P21</f>
        <v>1.7223149409983307</v>
      </c>
      <c r="AF12" s="16">
        <f>Data!Q21</f>
        <v>1.315530776977539</v>
      </c>
      <c r="AG12" s="16">
        <f>Data!R21</f>
        <v>0.04340377822518349</v>
      </c>
      <c r="AH12" s="16">
        <f>Data!S21</f>
        <v>2.304494857788086</v>
      </c>
      <c r="AI12" s="16">
        <f>Data!T21</f>
        <v>5.396840572357178</v>
      </c>
      <c r="AK12" s="16">
        <f t="shared" si="2"/>
        <v>0.011096218368038535</v>
      </c>
      <c r="AL12" s="16"/>
    </row>
    <row r="13" spans="1:38" ht="12.75">
      <c r="A13" s="20"/>
      <c r="B13" s="24"/>
      <c r="C13" s="25"/>
      <c r="D13" s="25"/>
      <c r="E13" s="25"/>
      <c r="F13" s="25"/>
      <c r="G13" s="25"/>
      <c r="H13" s="25"/>
      <c r="I13" s="25"/>
      <c r="J13" s="25"/>
      <c r="K13" s="26"/>
      <c r="L13" s="20"/>
      <c r="O13" s="15">
        <f>Data!B22</f>
        <v>38362</v>
      </c>
      <c r="P13" s="17">
        <f>Data!G22</f>
        <v>62.93568801879883</v>
      </c>
      <c r="Q13" s="17">
        <f>Data!H22</f>
        <v>17.527740478515625</v>
      </c>
      <c r="R13" s="17">
        <f>Data!D22+Data!E22</f>
        <v>5.990742087364197</v>
      </c>
      <c r="S13" s="17">
        <f>Data!C22</f>
        <v>12.965280532836914</v>
      </c>
      <c r="T13" s="17">
        <f>Data!F22</f>
        <v>0.4968162178993225</v>
      </c>
      <c r="V13" s="15">
        <f t="shared" si="0"/>
        <v>38362</v>
      </c>
      <c r="W13" s="16">
        <f>Data!K22</f>
        <v>122.13129425048828</v>
      </c>
      <c r="X13" s="16">
        <f>Data!J22</f>
        <v>99.00135040283203</v>
      </c>
      <c r="Y13" s="16">
        <f>Data!L22</f>
        <v>14.977069854736328</v>
      </c>
      <c r="Z13" s="16">
        <f>Data!M22</f>
        <v>147.18856811523438</v>
      </c>
      <c r="AA13" s="16">
        <f>Data!I22</f>
        <v>91.4873046875</v>
      </c>
      <c r="AB13" s="16">
        <f>Data!N22</f>
        <v>474.7856750488281</v>
      </c>
      <c r="AD13" s="15">
        <f t="shared" si="1"/>
        <v>38362</v>
      </c>
      <c r="AE13" s="16">
        <f>Data!O22+Data!P22</f>
        <v>1.695234748738585</v>
      </c>
      <c r="AF13" s="16">
        <f>Data!Q22</f>
        <v>1.5033690929412842</v>
      </c>
      <c r="AG13" s="16">
        <f>Data!R22</f>
        <v>0.0471811443567276</v>
      </c>
      <c r="AH13" s="16">
        <f>Data!S22</f>
        <v>2.3065764904022217</v>
      </c>
      <c r="AI13" s="16">
        <f>Data!T22</f>
        <v>5.562505722045898</v>
      </c>
      <c r="AK13" s="16">
        <f t="shared" si="2"/>
        <v>0.010144245607079938</v>
      </c>
      <c r="AL13" s="16"/>
    </row>
    <row r="14" spans="1:38" ht="12.75">
      <c r="A14" s="20"/>
      <c r="B14" s="24"/>
      <c r="C14" s="25"/>
      <c r="D14" s="25"/>
      <c r="E14" s="25"/>
      <c r="F14" s="25"/>
      <c r="G14" s="25"/>
      <c r="H14" s="25"/>
      <c r="I14" s="25"/>
      <c r="J14" s="25"/>
      <c r="K14" s="26"/>
      <c r="L14" s="20"/>
      <c r="O14" s="15">
        <f>Data!B23</f>
        <v>38363</v>
      </c>
      <c r="P14" s="17">
        <f>Data!G23</f>
        <v>60.75975799560547</v>
      </c>
      <c r="Q14" s="17">
        <f>Data!H23</f>
        <v>19.388450622558594</v>
      </c>
      <c r="R14" s="17">
        <f>Data!D23+Data!E23</f>
        <v>6.280611872673035</v>
      </c>
      <c r="S14" s="17">
        <f>Data!C23</f>
        <v>13.045902252197266</v>
      </c>
      <c r="T14" s="17">
        <f>Data!F23</f>
        <v>0.4481346905231476</v>
      </c>
      <c r="V14" s="15">
        <f t="shared" si="0"/>
        <v>38363</v>
      </c>
      <c r="W14" s="16">
        <f>Data!K23</f>
        <v>116.41954803466797</v>
      </c>
      <c r="X14" s="16">
        <f>Data!J23</f>
        <v>113.98371124267578</v>
      </c>
      <c r="Y14" s="16">
        <f>Data!L23</f>
        <v>15.701735496520996</v>
      </c>
      <c r="Z14" s="16">
        <f>Data!M23</f>
        <v>149.92373657226562</v>
      </c>
      <c r="AA14" s="16">
        <f>Data!I23</f>
        <v>82.37422180175781</v>
      </c>
      <c r="AB14" s="16">
        <f>Data!N23</f>
        <v>478.4029846191406</v>
      </c>
      <c r="AD14" s="15">
        <f t="shared" si="1"/>
        <v>38363</v>
      </c>
      <c r="AE14" s="16">
        <f>Data!O23+Data!P23</f>
        <v>1.6805270375334658</v>
      </c>
      <c r="AF14" s="16">
        <f>Data!Q23</f>
        <v>1.6791433095932007</v>
      </c>
      <c r="AG14" s="16">
        <f>Data!R23</f>
        <v>0.05112266167998314</v>
      </c>
      <c r="AH14" s="16">
        <f>Data!S23</f>
        <v>2.325079917907715</v>
      </c>
      <c r="AI14" s="16">
        <f>Data!T23</f>
        <v>5.745037078857422</v>
      </c>
      <c r="AK14" s="16">
        <f t="shared" si="2"/>
        <v>0.009164152143057436</v>
      </c>
      <c r="AL14" s="16"/>
    </row>
    <row r="15" spans="1:38" ht="12.75">
      <c r="A15" s="20"/>
      <c r="B15" s="24"/>
      <c r="C15" s="25"/>
      <c r="D15" s="25"/>
      <c r="E15" s="25"/>
      <c r="F15" s="25"/>
      <c r="G15" s="25"/>
      <c r="H15" s="25"/>
      <c r="I15" s="25"/>
      <c r="J15" s="25"/>
      <c r="K15" s="26"/>
      <c r="L15" s="20"/>
      <c r="O15" s="15">
        <f>Data!B24</f>
        <v>38364</v>
      </c>
      <c r="P15" s="17">
        <f>Data!G24</f>
        <v>57.451499938964844</v>
      </c>
      <c r="Q15" s="17">
        <f>Data!H24</f>
        <v>23.21449089050293</v>
      </c>
      <c r="R15" s="17">
        <f>Data!D24+Data!E24</f>
        <v>6.231745481491089</v>
      </c>
      <c r="S15" s="17">
        <f>Data!C24</f>
        <v>12.631348609924316</v>
      </c>
      <c r="T15" s="17">
        <f>Data!F24</f>
        <v>0.40054458379745483</v>
      </c>
      <c r="V15" s="15">
        <f t="shared" si="0"/>
        <v>38364</v>
      </c>
      <c r="W15" s="16">
        <f>Data!K24</f>
        <v>109.03880310058594</v>
      </c>
      <c r="X15" s="16">
        <f>Data!J24</f>
        <v>134.5192413330078</v>
      </c>
      <c r="Y15" s="16">
        <f>Data!L24</f>
        <v>15.579549789428711</v>
      </c>
      <c r="Z15" s="16">
        <f>Data!M24</f>
        <v>146.30160522460938</v>
      </c>
      <c r="AA15" s="16">
        <f>Data!I24</f>
        <v>73.53968048095703</v>
      </c>
      <c r="AB15" s="16">
        <f>Data!N24</f>
        <v>478.9788818359375</v>
      </c>
      <c r="AD15" s="15">
        <f t="shared" si="1"/>
        <v>38364</v>
      </c>
      <c r="AE15" s="16">
        <f>Data!O24+Data!P24</f>
        <v>1.6222481015720405</v>
      </c>
      <c r="AF15" s="16">
        <f>Data!Q24</f>
        <v>2.084585189819336</v>
      </c>
      <c r="AG15" s="16">
        <f>Data!R24</f>
        <v>0.05206478387117386</v>
      </c>
      <c r="AH15" s="16">
        <f>Data!S24</f>
        <v>2.260932683944702</v>
      </c>
      <c r="AI15" s="16">
        <f>Data!T24</f>
        <v>6.028031349182129</v>
      </c>
      <c r="AK15" s="16">
        <f t="shared" si="2"/>
        <v>0.008200589974876493</v>
      </c>
      <c r="AL15" s="16"/>
    </row>
    <row r="16" spans="1:38" ht="12.75">
      <c r="A16" s="20"/>
      <c r="B16" s="24"/>
      <c r="C16" s="25"/>
      <c r="D16" s="25"/>
      <c r="E16" s="25"/>
      <c r="F16" s="25"/>
      <c r="G16" s="25"/>
      <c r="H16" s="25"/>
      <c r="I16" s="25"/>
      <c r="J16" s="25"/>
      <c r="K16" s="26"/>
      <c r="L16" s="20"/>
      <c r="O16" s="15">
        <f>Data!B25</f>
        <v>38365</v>
      </c>
      <c r="P16" s="17">
        <f>Data!G25</f>
        <v>54.06053924560547</v>
      </c>
      <c r="Q16" s="17">
        <f>Data!H25</f>
        <v>26.890888214111328</v>
      </c>
      <c r="R16" s="17">
        <f>Data!D25+Data!E25</f>
        <v>6.06172114610672</v>
      </c>
      <c r="S16" s="17">
        <f>Data!C25</f>
        <v>12.560264587402344</v>
      </c>
      <c r="T16" s="17">
        <f>Data!F25</f>
        <v>0.3615020215511322</v>
      </c>
      <c r="V16" s="15">
        <f t="shared" si="0"/>
        <v>38365</v>
      </c>
      <c r="W16" s="16">
        <f>Data!K25</f>
        <v>101.87275695800781</v>
      </c>
      <c r="X16" s="16">
        <f>Data!J25</f>
        <v>138.09730529785156</v>
      </c>
      <c r="Y16" s="16">
        <f>Data!L25</f>
        <v>15.154471397399902</v>
      </c>
      <c r="Z16" s="16">
        <f>Data!M25</f>
        <v>147.38978576660156</v>
      </c>
      <c r="AA16" s="16">
        <f>Data!I25</f>
        <v>66.33519744873047</v>
      </c>
      <c r="AB16" s="16">
        <f>Data!N25</f>
        <v>468.8494567871094</v>
      </c>
      <c r="AD16" s="15">
        <f t="shared" si="1"/>
        <v>38365</v>
      </c>
      <c r="AE16" s="16">
        <f>Data!O25+Data!P25</f>
        <v>1.5516195141826756</v>
      </c>
      <c r="AF16" s="16">
        <f>Data!Q25</f>
        <v>2.4961321353912354</v>
      </c>
      <c r="AG16" s="16">
        <f>Data!R25</f>
        <v>0.05188259109854698</v>
      </c>
      <c r="AH16" s="16">
        <f>Data!S25</f>
        <v>2.202364683151245</v>
      </c>
      <c r="AI16" s="16">
        <f>Data!T25</f>
        <v>6.309405326843262</v>
      </c>
      <c r="AK16" s="16">
        <f t="shared" si="2"/>
        <v>0.007406403019558638</v>
      </c>
      <c r="AL16" s="16"/>
    </row>
    <row r="17" spans="1:38" ht="12.75">
      <c r="A17" s="20"/>
      <c r="B17" s="24"/>
      <c r="C17" s="25"/>
      <c r="D17" s="25"/>
      <c r="E17" s="25"/>
      <c r="F17" s="25"/>
      <c r="G17" s="25"/>
      <c r="H17" s="25"/>
      <c r="I17" s="25"/>
      <c r="J17" s="25"/>
      <c r="K17" s="26"/>
      <c r="L17" s="20"/>
      <c r="O17" s="15">
        <f>Data!B26</f>
        <v>38366</v>
      </c>
      <c r="P17" s="17">
        <f>Data!G26</f>
        <v>51.73051834106445</v>
      </c>
      <c r="Q17" s="17">
        <f>Data!H26</f>
        <v>29.1817684173584</v>
      </c>
      <c r="R17" s="17">
        <f>Data!D26+Data!E26</f>
        <v>6.0793779492378235</v>
      </c>
      <c r="S17" s="17">
        <f>Data!C26</f>
        <v>12.61963176727295</v>
      </c>
      <c r="T17" s="17">
        <f>Data!F26</f>
        <v>0.32815229892730713</v>
      </c>
      <c r="V17" s="15">
        <f t="shared" si="0"/>
        <v>38366</v>
      </c>
      <c r="W17" s="16">
        <f>Data!K26</f>
        <v>96.71866607666016</v>
      </c>
      <c r="X17" s="16">
        <f>Data!J26</f>
        <v>130.11900329589844</v>
      </c>
      <c r="Y17" s="16">
        <f>Data!L26</f>
        <v>15.198601722717285</v>
      </c>
      <c r="Z17" s="16">
        <f>Data!M26</f>
        <v>149.60073852539062</v>
      </c>
      <c r="AA17" s="16">
        <f>Data!I26</f>
        <v>60.16356658935547</v>
      </c>
      <c r="AB17" s="16">
        <f>Data!N26</f>
        <v>451.800537109375</v>
      </c>
      <c r="AD17" s="15">
        <f t="shared" si="1"/>
        <v>38366</v>
      </c>
      <c r="AE17" s="16">
        <f>Data!O26+Data!P26</f>
        <v>1.5147492009273265</v>
      </c>
      <c r="AF17" s="16">
        <f>Data!Q26</f>
        <v>2.8200337886810303</v>
      </c>
      <c r="AG17" s="16">
        <f>Data!R26</f>
        <v>0.053712621331214905</v>
      </c>
      <c r="AH17" s="16">
        <f>Data!S26</f>
        <v>2.222346305847168</v>
      </c>
      <c r="AI17" s="16">
        <f>Data!T26</f>
        <v>6.6175713539123535</v>
      </c>
      <c r="AK17" s="16">
        <f t="shared" si="2"/>
        <v>0.006729437125613913</v>
      </c>
      <c r="AL17" s="16"/>
    </row>
    <row r="18" spans="1:38" ht="12.75">
      <c r="A18" s="20"/>
      <c r="B18" s="24"/>
      <c r="C18" s="25"/>
      <c r="D18" s="25"/>
      <c r="E18" s="25"/>
      <c r="F18" s="25"/>
      <c r="G18" s="25"/>
      <c r="H18" s="25"/>
      <c r="I18" s="25"/>
      <c r="J18" s="25"/>
      <c r="K18" s="26"/>
      <c r="L18" s="20"/>
      <c r="O18" s="15">
        <f>Data!B27</f>
        <v>38367</v>
      </c>
      <c r="P18" s="17">
        <f>Data!G27</f>
        <v>51.85483169555664</v>
      </c>
      <c r="Q18" s="17">
        <f>Data!H27</f>
        <v>28.25079345703125</v>
      </c>
      <c r="R18" s="17">
        <f>Data!D27+Data!E27</f>
        <v>6.508814752101898</v>
      </c>
      <c r="S18" s="17">
        <f>Data!C27</f>
        <v>13.018489837646484</v>
      </c>
      <c r="T18" s="17">
        <f>Data!F27</f>
        <v>0.30831849575042725</v>
      </c>
      <c r="V18" s="15">
        <f t="shared" si="0"/>
        <v>38367</v>
      </c>
      <c r="W18" s="16">
        <f>Data!K27</f>
        <v>96.28079223632812</v>
      </c>
      <c r="X18" s="16">
        <f>Data!J27</f>
        <v>120.77702331542969</v>
      </c>
      <c r="Y18" s="16">
        <f>Data!L27</f>
        <v>16.27219581604004</v>
      </c>
      <c r="Z18" s="16">
        <f>Data!M27</f>
        <v>154.96356201171875</v>
      </c>
      <c r="AA18" s="16">
        <f>Data!I27</f>
        <v>56.47605514526367</v>
      </c>
      <c r="AB18" s="16">
        <f>Data!N27</f>
        <v>444.76959228515625</v>
      </c>
      <c r="AD18" s="15">
        <f t="shared" si="1"/>
        <v>38367</v>
      </c>
      <c r="AE18" s="16">
        <f>Data!O27+Data!P27</f>
        <v>1.5509820627048612</v>
      </c>
      <c r="AF18" s="16">
        <f>Data!Q27</f>
        <v>2.7319769859313965</v>
      </c>
      <c r="AG18" s="16">
        <f>Data!R27</f>
        <v>0.059581827372312546</v>
      </c>
      <c r="AH18" s="16">
        <f>Data!S27</f>
        <v>2.355212688446045</v>
      </c>
      <c r="AI18" s="16">
        <f>Data!T27</f>
        <v>6.7040863037109375</v>
      </c>
      <c r="AK18" s="16">
        <f t="shared" si="2"/>
        <v>0.006332739256322384</v>
      </c>
      <c r="AL18" s="16"/>
    </row>
    <row r="19" spans="1:38" ht="12.75">
      <c r="A19" s="20"/>
      <c r="B19" s="24"/>
      <c r="C19" s="25"/>
      <c r="D19" s="25"/>
      <c r="E19" s="25"/>
      <c r="F19" s="25"/>
      <c r="G19" s="25"/>
      <c r="H19" s="25"/>
      <c r="I19" s="25"/>
      <c r="J19" s="25"/>
      <c r="K19" s="26"/>
      <c r="L19" s="20"/>
      <c r="O19" s="15">
        <f>Data!B28</f>
        <v>38368</v>
      </c>
      <c r="P19" s="17">
        <f>Data!G28</f>
        <v>50.984580993652344</v>
      </c>
      <c r="Q19" s="17">
        <f>Data!H28</f>
        <v>28.290374755859375</v>
      </c>
      <c r="R19" s="17">
        <f>Data!D28+Data!E28</f>
        <v>6.931446075439453</v>
      </c>
      <c r="S19" s="17">
        <f>Data!C28</f>
        <v>13.453639030456543</v>
      </c>
      <c r="T19" s="17">
        <f>Data!F28</f>
        <v>0.2836795151233673</v>
      </c>
      <c r="V19" s="15">
        <f t="shared" si="0"/>
        <v>38368</v>
      </c>
      <c r="W19" s="16">
        <f>Data!K28</f>
        <v>94.17152404785156</v>
      </c>
      <c r="X19" s="16">
        <f>Data!J28</f>
        <v>120.5345230102539</v>
      </c>
      <c r="Y19" s="16">
        <f>Data!L28</f>
        <v>17.32876968383789</v>
      </c>
      <c r="Z19" s="16">
        <f>Data!M28</f>
        <v>160.8889617919922</v>
      </c>
      <c r="AA19" s="16">
        <f>Data!I28</f>
        <v>51.93366622924805</v>
      </c>
      <c r="AB19" s="16">
        <f>Data!N28</f>
        <v>444.85748291015625</v>
      </c>
      <c r="AD19" s="15">
        <f t="shared" si="1"/>
        <v>38368</v>
      </c>
      <c r="AE19" s="16">
        <f>Data!O28+Data!P28</f>
        <v>1.5541846551350318</v>
      </c>
      <c r="AF19" s="16">
        <f>Data!Q28</f>
        <v>2.767932891845703</v>
      </c>
      <c r="AG19" s="16">
        <f>Data!R28</f>
        <v>0.06570830196142197</v>
      </c>
      <c r="AH19" s="16">
        <f>Data!S28</f>
        <v>2.4661483764648438</v>
      </c>
      <c r="AI19" s="16">
        <f>Data!T28</f>
        <v>6.85980749130249</v>
      </c>
      <c r="AK19" s="16">
        <f t="shared" si="2"/>
        <v>0.005833265895489603</v>
      </c>
      <c r="AL19" s="16"/>
    </row>
    <row r="20" spans="1:38" ht="12.75">
      <c r="A20" s="20"/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0"/>
      <c r="O20" s="15">
        <f>Data!B29</f>
        <v>38369</v>
      </c>
      <c r="P20" s="17">
        <f>Data!G29</f>
        <v>49.79127883911133</v>
      </c>
      <c r="Q20" s="17">
        <f>Data!H29</f>
        <v>28.767868041992188</v>
      </c>
      <c r="R20" s="17">
        <f>Data!D29+Data!E29</f>
        <v>7.380477488040924</v>
      </c>
      <c r="S20" s="17">
        <f>Data!C29</f>
        <v>13.747272491455078</v>
      </c>
      <c r="T20" s="17">
        <f>Data!F29</f>
        <v>0.2596050798892975</v>
      </c>
      <c r="V20" s="15">
        <f t="shared" si="0"/>
        <v>38369</v>
      </c>
      <c r="W20" s="16">
        <f>Data!K29</f>
        <v>91.51504516601562</v>
      </c>
      <c r="X20" s="16">
        <f>Data!J29</f>
        <v>125.79447174072266</v>
      </c>
      <c r="Y20" s="16">
        <f>Data!L29</f>
        <v>18.451337814331055</v>
      </c>
      <c r="Z20" s="16">
        <f>Data!M29</f>
        <v>164.8852996826172</v>
      </c>
      <c r="AA20" s="16">
        <f>Data!I29</f>
        <v>47.50101852416992</v>
      </c>
      <c r="AB20" s="16">
        <f>Data!N29</f>
        <v>448.1472473144531</v>
      </c>
      <c r="AD20" s="15">
        <f t="shared" si="1"/>
        <v>38369</v>
      </c>
      <c r="AE20" s="16">
        <f>Data!O29+Data!P29</f>
        <v>1.5427733953401912</v>
      </c>
      <c r="AF20" s="16">
        <f>Data!Q29</f>
        <v>2.8544676303863525</v>
      </c>
      <c r="AG20" s="16">
        <f>Data!R29</f>
        <v>0.07218155264854431</v>
      </c>
      <c r="AH20" s="16">
        <f>Data!S29</f>
        <v>2.545985698699951</v>
      </c>
      <c r="AI20" s="16">
        <f>Data!T29</f>
        <v>7.020753860473633</v>
      </c>
      <c r="AK20" s="16">
        <f t="shared" si="2"/>
        <v>0.00534558339859359</v>
      </c>
      <c r="AL20" s="16"/>
    </row>
    <row r="21" spans="1:38" ht="12.75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6"/>
      <c r="L21" s="20"/>
      <c r="O21" s="15">
        <f>Data!B30</f>
        <v>38370</v>
      </c>
      <c r="P21" s="17">
        <f>Data!G30</f>
        <v>48.893001556396484</v>
      </c>
      <c r="Q21" s="17">
        <f>Data!H30</f>
        <v>28.632740020751953</v>
      </c>
      <c r="R21" s="17">
        <f>Data!D30+Data!E30</f>
        <v>8.074550330638885</v>
      </c>
      <c r="S21" s="17">
        <f>Data!C30</f>
        <v>14.114027976989746</v>
      </c>
      <c r="T21" s="17">
        <f>Data!F30</f>
        <v>0.23471154272556305</v>
      </c>
      <c r="V21" s="15">
        <f t="shared" si="0"/>
        <v>38370</v>
      </c>
      <c r="W21" s="16">
        <f>Data!K30</f>
        <v>89.31007385253906</v>
      </c>
      <c r="X21" s="16">
        <f>Data!J30</f>
        <v>129.84840393066406</v>
      </c>
      <c r="Y21" s="16">
        <f>Data!L30</f>
        <v>20.18651008605957</v>
      </c>
      <c r="Z21" s="16">
        <f>Data!M30</f>
        <v>169.46385192871094</v>
      </c>
      <c r="AA21" s="16">
        <f>Data!I30</f>
        <v>42.91632843017578</v>
      </c>
      <c r="AB21" s="16">
        <f>Data!N30</f>
        <v>451.7251892089844</v>
      </c>
      <c r="AD21" s="15">
        <f t="shared" si="1"/>
        <v>38370</v>
      </c>
      <c r="AE21" s="16">
        <f>Data!O30+Data!P30</f>
        <v>1.5412115071667358</v>
      </c>
      <c r="AF21" s="16">
        <f>Data!Q30</f>
        <v>2.840261697769165</v>
      </c>
      <c r="AG21" s="16">
        <f>Data!R30</f>
        <v>0.08146827667951584</v>
      </c>
      <c r="AH21" s="16">
        <f>Data!S30</f>
        <v>2.6406307220458984</v>
      </c>
      <c r="AI21" s="16">
        <f>Data!T30</f>
        <v>7.108423233032227</v>
      </c>
      <c r="AK21" s="16">
        <f t="shared" si="2"/>
        <v>0.004851029370911419</v>
      </c>
      <c r="AL21" s="16"/>
    </row>
    <row r="22" spans="1:38" ht="12.75">
      <c r="A22" s="20"/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0"/>
      <c r="O22" s="15">
        <f>Data!B31</f>
        <v>38371</v>
      </c>
      <c r="P22" s="17">
        <f>Data!G31</f>
        <v>47.20496368408203</v>
      </c>
      <c r="Q22" s="17">
        <f>Data!H31</f>
        <v>29.669971466064453</v>
      </c>
      <c r="R22" s="17">
        <f>Data!D31+Data!E31</f>
        <v>8.680321991443634</v>
      </c>
      <c r="S22" s="17">
        <f>Data!C31</f>
        <v>14.189579010009766</v>
      </c>
      <c r="T22" s="17">
        <f>Data!F31</f>
        <v>0.2069745808839798</v>
      </c>
      <c r="V22" s="15">
        <f t="shared" si="0"/>
        <v>38371</v>
      </c>
      <c r="W22" s="16">
        <f>Data!K31</f>
        <v>85.62618255615234</v>
      </c>
      <c r="X22" s="16">
        <f>Data!J31</f>
        <v>134.61590576171875</v>
      </c>
      <c r="Y22" s="16">
        <f>Data!L31</f>
        <v>21.700931549072266</v>
      </c>
      <c r="Z22" s="16">
        <f>Data!M31</f>
        <v>170.74452209472656</v>
      </c>
      <c r="AA22" s="16">
        <f>Data!I31</f>
        <v>37.81416320800781</v>
      </c>
      <c r="AB22" s="16">
        <f>Data!N31</f>
        <v>450.5016784667969</v>
      </c>
      <c r="AD22" s="15">
        <f t="shared" si="1"/>
        <v>38371</v>
      </c>
      <c r="AE22" s="16">
        <f>Data!O31+Data!P31</f>
        <v>1.5150365221197717</v>
      </c>
      <c r="AF22" s="16">
        <f>Data!Q31</f>
        <v>2.9778542518615723</v>
      </c>
      <c r="AG22" s="16">
        <f>Data!R31</f>
        <v>0.08992315083742142</v>
      </c>
      <c r="AH22" s="16">
        <f>Data!S31</f>
        <v>2.6807188987731934</v>
      </c>
      <c r="AI22" s="16">
        <f>Data!T31</f>
        <v>7.267819881439209</v>
      </c>
      <c r="AK22" s="16">
        <f t="shared" si="2"/>
        <v>0.004287057847250253</v>
      </c>
      <c r="AL22" s="16"/>
    </row>
    <row r="23" spans="1:38" ht="12.75">
      <c r="A23" s="20"/>
      <c r="B23" s="24"/>
      <c r="C23" s="25"/>
      <c r="D23" s="25"/>
      <c r="E23" s="25"/>
      <c r="F23" s="25"/>
      <c r="G23" s="25"/>
      <c r="H23" s="25"/>
      <c r="I23" s="25"/>
      <c r="J23" s="25"/>
      <c r="K23" s="26"/>
      <c r="L23" s="20"/>
      <c r="O23" s="15">
        <f>Data!B32</f>
        <v>38372</v>
      </c>
      <c r="P23" s="17">
        <f>Data!G32</f>
        <v>43.67092514038086</v>
      </c>
      <c r="Q23" s="17">
        <f>Data!H32</f>
        <v>33.611358642578125</v>
      </c>
      <c r="R23" s="17">
        <f>Data!D32+Data!E32</f>
        <v>8.835136711597443</v>
      </c>
      <c r="S23" s="17">
        <f>Data!C32</f>
        <v>13.664116859436035</v>
      </c>
      <c r="T23" s="17">
        <f>Data!F32</f>
        <v>0.17426589131355286</v>
      </c>
      <c r="V23" s="15">
        <f t="shared" si="0"/>
        <v>38372</v>
      </c>
      <c r="W23" s="16">
        <f>Data!K32</f>
        <v>78.64984130859375</v>
      </c>
      <c r="X23" s="16">
        <f>Data!J32</f>
        <v>153.247802734375</v>
      </c>
      <c r="Y23" s="16">
        <f>Data!L32</f>
        <v>22.087963104248047</v>
      </c>
      <c r="Z23" s="16">
        <f>Data!M32</f>
        <v>165.05848693847656</v>
      </c>
      <c r="AA23" s="16">
        <f>Data!I32</f>
        <v>31.811059951782227</v>
      </c>
      <c r="AB23" s="16">
        <f>Data!N32</f>
        <v>450.855224609375</v>
      </c>
      <c r="AD23" s="15">
        <f t="shared" si="1"/>
        <v>38372</v>
      </c>
      <c r="AE23" s="16">
        <f>Data!O32+Data!P32</f>
        <v>1.4266232217196375</v>
      </c>
      <c r="AF23" s="16">
        <f>Data!Q32</f>
        <v>3.4942708015441895</v>
      </c>
      <c r="AG23" s="16">
        <f>Data!R32</f>
        <v>0.09333210438489914</v>
      </c>
      <c r="AH23" s="16">
        <f>Data!S32</f>
        <v>2.5762314796447754</v>
      </c>
      <c r="AI23" s="16">
        <f>Data!T32</f>
        <v>7.594064712524414</v>
      </c>
      <c r="AK23" s="16">
        <f t="shared" si="2"/>
        <v>0.003607105230912566</v>
      </c>
      <c r="AL23" s="16"/>
    </row>
    <row r="24" spans="1:38" ht="12.75">
      <c r="A24" s="20"/>
      <c r="B24" s="24"/>
      <c r="C24" s="25"/>
      <c r="D24" s="25"/>
      <c r="E24" s="25"/>
      <c r="F24" s="25"/>
      <c r="G24" s="25"/>
      <c r="H24" s="25"/>
      <c r="I24" s="25"/>
      <c r="J24" s="25"/>
      <c r="K24" s="26"/>
      <c r="L24" s="20"/>
      <c r="O24" s="15">
        <f>Data!B33</f>
        <v>38373</v>
      </c>
      <c r="P24" s="17">
        <f>Data!G33</f>
        <v>39.5947380065918</v>
      </c>
      <c r="Q24" s="17">
        <f>Data!H33</f>
        <v>38.1496467590332</v>
      </c>
      <c r="R24" s="17">
        <f>Data!D33+Data!E33</f>
        <v>8.596686840057373</v>
      </c>
      <c r="S24" s="17">
        <f>Data!C33</f>
        <v>13.472602844238281</v>
      </c>
      <c r="T24" s="17">
        <f>Data!F33</f>
        <v>0.14605966210365295</v>
      </c>
      <c r="V24" s="15">
        <f t="shared" si="0"/>
        <v>38373</v>
      </c>
      <c r="W24" s="16">
        <f>Data!K33</f>
        <v>70.94231414794922</v>
      </c>
      <c r="X24" s="16">
        <f>Data!J33</f>
        <v>176.5760498046875</v>
      </c>
      <c r="Y24" s="16">
        <f>Data!L33</f>
        <v>21.4918270111084</v>
      </c>
      <c r="Z24" s="16">
        <f>Data!M33</f>
        <v>164.2632598876953</v>
      </c>
      <c r="AA24" s="16">
        <f>Data!I33</f>
        <v>26.64776611328125</v>
      </c>
      <c r="AB24" s="16">
        <f>Data!N33</f>
        <v>459.92138671875</v>
      </c>
      <c r="AD24" s="15">
        <f t="shared" si="1"/>
        <v>38373</v>
      </c>
      <c r="AE24" s="16">
        <f>Data!O33+Data!P33</f>
        <v>1.3106510273646563</v>
      </c>
      <c r="AF24" s="16">
        <f>Data!Q33</f>
        <v>4.0841569900512695</v>
      </c>
      <c r="AG24" s="16">
        <f>Data!R33</f>
        <v>0.09188182651996613</v>
      </c>
      <c r="AH24" s="16">
        <f>Data!S33</f>
        <v>2.4522809982299805</v>
      </c>
      <c r="AI24" s="16">
        <f>Data!T33</f>
        <v>7.9419965744018555</v>
      </c>
      <c r="AK24" s="16">
        <f t="shared" si="2"/>
        <v>0.003025732235983014</v>
      </c>
      <c r="AL24" s="16"/>
    </row>
    <row r="25" spans="1:38" ht="12.75">
      <c r="A25" s="20"/>
      <c r="B25" s="24"/>
      <c r="C25" s="25"/>
      <c r="D25" s="25"/>
      <c r="E25" s="25"/>
      <c r="F25" s="25"/>
      <c r="G25" s="25"/>
      <c r="H25" s="25"/>
      <c r="I25" s="25"/>
      <c r="J25" s="25"/>
      <c r="K25" s="26"/>
      <c r="L25" s="20"/>
      <c r="O25" s="15">
        <f>Data!B34</f>
        <v>38374</v>
      </c>
      <c r="P25" s="17">
        <f>Data!G34</f>
        <v>39.78425216674805</v>
      </c>
      <c r="Q25" s="17">
        <f>Data!H34</f>
        <v>37.0386962890625</v>
      </c>
      <c r="R25" s="17">
        <f>Data!D34+Data!E34</f>
        <v>9.22827261686325</v>
      </c>
      <c r="S25" s="17">
        <f>Data!C34</f>
        <v>13.776430130004883</v>
      </c>
      <c r="T25" s="17">
        <f>Data!F34</f>
        <v>0.1326330155134201</v>
      </c>
      <c r="V25" s="15">
        <f t="shared" si="0"/>
        <v>38374</v>
      </c>
      <c r="W25" s="16">
        <f>Data!K34</f>
        <v>70.98880767822266</v>
      </c>
      <c r="X25" s="16">
        <f>Data!J34</f>
        <v>168.06785583496094</v>
      </c>
      <c r="Y25" s="16">
        <f>Data!L34</f>
        <v>23.070798873901367</v>
      </c>
      <c r="Z25" s="16">
        <f>Data!M34</f>
        <v>168.28709411621094</v>
      </c>
      <c r="AA25" s="16">
        <f>Data!I34</f>
        <v>24.184085845947266</v>
      </c>
      <c r="AB25" s="16">
        <f>Data!N34</f>
        <v>454.5986328125</v>
      </c>
      <c r="AD25" s="15">
        <f t="shared" si="1"/>
        <v>38374</v>
      </c>
      <c r="AE25" s="16">
        <f>Data!O34+Data!P34</f>
        <v>1.3368686672765762</v>
      </c>
      <c r="AF25" s="16">
        <f>Data!Q34</f>
        <v>3.974709987640381</v>
      </c>
      <c r="AG25" s="16">
        <f>Data!R34</f>
        <v>0.09959723055362701</v>
      </c>
      <c r="AH25" s="16">
        <f>Data!S34</f>
        <v>2.5582480430603027</v>
      </c>
      <c r="AI25" s="16">
        <f>Data!T34</f>
        <v>7.972184181213379</v>
      </c>
      <c r="AK25" s="16">
        <f t="shared" si="2"/>
        <v>0.002760252682492137</v>
      </c>
      <c r="AL25" s="16"/>
    </row>
    <row r="26" spans="1:38" ht="12.75">
      <c r="A26" s="20"/>
      <c r="B26" s="24"/>
      <c r="C26" s="25"/>
      <c r="D26" s="25"/>
      <c r="E26" s="25"/>
      <c r="F26" s="25"/>
      <c r="G26" s="25"/>
      <c r="H26" s="25"/>
      <c r="I26" s="25"/>
      <c r="J26" s="25"/>
      <c r="K26" s="26"/>
      <c r="L26" s="20"/>
      <c r="O26" s="15">
        <f>Data!B35</f>
        <v>38375</v>
      </c>
      <c r="P26" s="17">
        <f>Data!G35</f>
        <v>40.348838806152344</v>
      </c>
      <c r="Q26" s="17">
        <f>Data!H35</f>
        <v>35.9061393737793</v>
      </c>
      <c r="R26" s="17">
        <f>Data!D35+Data!E35</f>
        <v>9.705304563045502</v>
      </c>
      <c r="S26" s="17">
        <f>Data!C35</f>
        <v>13.880961418151855</v>
      </c>
      <c r="T26" s="17">
        <f>Data!F35</f>
        <v>0.12021632492542267</v>
      </c>
      <c r="V26" s="15">
        <f t="shared" si="0"/>
        <v>38375</v>
      </c>
      <c r="W26" s="16">
        <f>Data!K35</f>
        <v>71.91360473632812</v>
      </c>
      <c r="X26" s="16">
        <f>Data!J35</f>
        <v>158.9553985595703</v>
      </c>
      <c r="Y26" s="16">
        <f>Data!L35</f>
        <v>24.26337242126465</v>
      </c>
      <c r="Z26" s="16">
        <f>Data!M35</f>
        <v>169.6544647216797</v>
      </c>
      <c r="AA26" s="16">
        <f>Data!I35</f>
        <v>21.906835556030273</v>
      </c>
      <c r="AB26" s="16">
        <f>Data!N35</f>
        <v>446.6936950683594</v>
      </c>
      <c r="AD26" s="15">
        <f t="shared" si="1"/>
        <v>38375</v>
      </c>
      <c r="AE26" s="16">
        <f>Data!O35+Data!P35</f>
        <v>1.3753814736846834</v>
      </c>
      <c r="AF26" s="16">
        <f>Data!Q35</f>
        <v>3.878176212310791</v>
      </c>
      <c r="AG26" s="16">
        <f>Data!R35</f>
        <v>0.10544518381357193</v>
      </c>
      <c r="AH26" s="16">
        <f>Data!S35</f>
        <v>2.629610300064087</v>
      </c>
      <c r="AI26" s="16">
        <f>Data!T35</f>
        <v>7.991125106811523</v>
      </c>
      <c r="AK26" s="16">
        <f t="shared" si="2"/>
        <v>0.0025119369383901358</v>
      </c>
      <c r="AL26" s="16"/>
    </row>
    <row r="27" spans="1:38" ht="12.75">
      <c r="A27" s="20"/>
      <c r="B27" s="24"/>
      <c r="C27" s="25"/>
      <c r="D27" s="25"/>
      <c r="E27" s="25"/>
      <c r="F27" s="25"/>
      <c r="G27" s="25"/>
      <c r="H27" s="25"/>
      <c r="I27" s="25"/>
      <c r="J27" s="25"/>
      <c r="K27" s="26"/>
      <c r="L27" s="20"/>
      <c r="O27" s="15">
        <f>Data!B36</f>
        <v>38376</v>
      </c>
      <c r="P27" s="17">
        <f>Data!G36</f>
        <v>40.763877868652344</v>
      </c>
      <c r="Q27" s="17">
        <f>Data!H36</f>
        <v>35.26072692871094</v>
      </c>
      <c r="R27" s="17">
        <f>Data!D36+Data!E36</f>
        <v>9.933274626731873</v>
      </c>
      <c r="S27" s="17">
        <f>Data!C36</f>
        <v>13.897374153137207</v>
      </c>
      <c r="T27" s="17">
        <f>Data!F36</f>
        <v>0.10789511352777481</v>
      </c>
      <c r="V27" s="15">
        <f t="shared" si="0"/>
        <v>38376</v>
      </c>
      <c r="W27" s="16">
        <f>Data!K36</f>
        <v>72.81503295898438</v>
      </c>
      <c r="X27" s="16">
        <f>Data!J36</f>
        <v>154.29806518554688</v>
      </c>
      <c r="Y27" s="16">
        <f>Data!L36</f>
        <v>24.833293914794922</v>
      </c>
      <c r="Z27" s="16">
        <f>Data!M36</f>
        <v>169.91590881347656</v>
      </c>
      <c r="AA27" s="16">
        <f>Data!I36</f>
        <v>19.64859390258789</v>
      </c>
      <c r="AB27" s="16">
        <f>Data!N36</f>
        <v>441.5109558105469</v>
      </c>
      <c r="AD27" s="15">
        <f t="shared" si="1"/>
        <v>38376</v>
      </c>
      <c r="AE27" s="16">
        <f>Data!O36+Data!P36</f>
        <v>1.4049224321497604</v>
      </c>
      <c r="AF27" s="16">
        <f>Data!Q36</f>
        <v>3.8440558910369873</v>
      </c>
      <c r="AG27" s="16">
        <f>Data!R36</f>
        <v>0.10837430506944656</v>
      </c>
      <c r="AH27" s="16">
        <f>Data!S36</f>
        <v>2.670142412185669</v>
      </c>
      <c r="AI27" s="16">
        <f>Data!T36</f>
        <v>8.029764175415039</v>
      </c>
      <c r="AK27" s="16">
        <f t="shared" si="2"/>
        <v>0.0022691349731758237</v>
      </c>
      <c r="AL27" s="16"/>
    </row>
    <row r="28" spans="1:38" ht="12.75">
      <c r="A28" s="20"/>
      <c r="B28" s="24"/>
      <c r="C28" s="25"/>
      <c r="D28" s="25"/>
      <c r="E28" s="25"/>
      <c r="F28" s="25"/>
      <c r="G28" s="25"/>
      <c r="H28" s="25"/>
      <c r="I28" s="25"/>
      <c r="J28" s="25"/>
      <c r="K28" s="26"/>
      <c r="L28" s="20"/>
      <c r="O28" s="15">
        <f>Data!B37</f>
        <v>38377</v>
      </c>
      <c r="P28" s="17">
        <f>Data!G37</f>
        <v>41.43229675292969</v>
      </c>
      <c r="Q28" s="17">
        <f>Data!H37</f>
        <v>34.39107894897461</v>
      </c>
      <c r="R28" s="17">
        <f>Data!D37+Data!E37</f>
        <v>10.08874261379242</v>
      </c>
      <c r="S28" s="17">
        <f>Data!C37</f>
        <v>13.954426765441895</v>
      </c>
      <c r="T28" s="17">
        <f>Data!F37</f>
        <v>0.09775944799184799</v>
      </c>
      <c r="V28" s="15">
        <f t="shared" si="0"/>
        <v>38377</v>
      </c>
      <c r="W28" s="16">
        <f>Data!K37</f>
        <v>74.37760162353516</v>
      </c>
      <c r="X28" s="16">
        <f>Data!J37</f>
        <v>150.04750061035156</v>
      </c>
      <c r="Y28" s="16">
        <f>Data!L37</f>
        <v>25.22197151184082</v>
      </c>
      <c r="Z28" s="16">
        <f>Data!M37</f>
        <v>170.5738067626953</v>
      </c>
      <c r="AA28" s="16">
        <f>Data!I37</f>
        <v>17.791595458984375</v>
      </c>
      <c r="AB28" s="16">
        <f>Data!N37</f>
        <v>438.0125427246094</v>
      </c>
      <c r="AD28" s="15">
        <f t="shared" si="1"/>
        <v>38377</v>
      </c>
      <c r="AE28" s="16">
        <f>Data!O37+Data!P37</f>
        <v>1.4375251426827163</v>
      </c>
      <c r="AF28" s="16">
        <f>Data!Q37</f>
        <v>3.777545213699341</v>
      </c>
      <c r="AG28" s="16">
        <f>Data!R37</f>
        <v>0.11038896441459656</v>
      </c>
      <c r="AH28" s="16">
        <f>Data!S37</f>
        <v>2.711362600326538</v>
      </c>
      <c r="AI28" s="16">
        <f>Data!T37</f>
        <v>8.038894653320312</v>
      </c>
      <c r="AK28" s="16">
        <f t="shared" si="2"/>
        <v>0.0020727321971207857</v>
      </c>
      <c r="AL28" s="16"/>
    </row>
    <row r="29" spans="1:38" ht="12.75">
      <c r="A29" s="20"/>
      <c r="B29" s="24"/>
      <c r="C29" s="25"/>
      <c r="D29" s="25"/>
      <c r="E29" s="25"/>
      <c r="F29" s="25"/>
      <c r="G29" s="25"/>
      <c r="H29" s="25"/>
      <c r="I29" s="25"/>
      <c r="J29" s="25"/>
      <c r="K29" s="26"/>
      <c r="L29" s="20"/>
      <c r="O29" s="15">
        <f>Data!B38</f>
        <v>38378</v>
      </c>
      <c r="P29" s="17">
        <f>Data!G38</f>
        <v>42.55360794067383</v>
      </c>
      <c r="Q29" s="17">
        <f>Data!H38</f>
        <v>33.02946472167969</v>
      </c>
      <c r="R29" s="17">
        <f>Data!D38+Data!E38</f>
        <v>10.244645059108734</v>
      </c>
      <c r="S29" s="17">
        <f>Data!C38</f>
        <v>14.047686576843262</v>
      </c>
      <c r="T29" s="17">
        <f>Data!F38</f>
        <v>0.08931770920753479</v>
      </c>
      <c r="V29" s="15">
        <f t="shared" si="0"/>
        <v>38378</v>
      </c>
      <c r="W29" s="16">
        <f>Data!K38</f>
        <v>76.9598617553711</v>
      </c>
      <c r="X29" s="16">
        <f>Data!J38</f>
        <v>144.4030303955078</v>
      </c>
      <c r="Y29" s="16">
        <f>Data!L38</f>
        <v>25.61174774169922</v>
      </c>
      <c r="Z29" s="16">
        <f>Data!M38</f>
        <v>171.45089721679688</v>
      </c>
      <c r="AA29" s="16">
        <f>Data!I38</f>
        <v>16.243600845336914</v>
      </c>
      <c r="AB29" s="16">
        <f>Data!N38</f>
        <v>434.66925048828125</v>
      </c>
      <c r="AD29" s="15">
        <f t="shared" si="1"/>
        <v>38378</v>
      </c>
      <c r="AE29" s="16">
        <f>Data!O38+Data!P38</f>
        <v>1.48118557035923</v>
      </c>
      <c r="AF29" s="16">
        <f>Data!Q38</f>
        <v>3.647615909576416</v>
      </c>
      <c r="AG29" s="16">
        <f>Data!R38</f>
        <v>0.11236809939146042</v>
      </c>
      <c r="AH29" s="16">
        <f>Data!S38</f>
        <v>2.7613863945007324</v>
      </c>
      <c r="AI29" s="16">
        <f>Data!T38</f>
        <v>8.004469871520996</v>
      </c>
      <c r="AK29" s="16">
        <f t="shared" si="2"/>
        <v>0.001913897693157196</v>
      </c>
      <c r="AL29" s="16"/>
    </row>
    <row r="30" spans="1:38" ht="12.75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6"/>
      <c r="L30" s="20"/>
      <c r="O30" s="15">
        <f>Data!B39</f>
        <v>38379</v>
      </c>
      <c r="P30" s="17">
        <f>Data!G39</f>
        <v>43.43425369262695</v>
      </c>
      <c r="Q30" s="17">
        <f>Data!H39</f>
        <v>32.0392951965332</v>
      </c>
      <c r="R30" s="17">
        <f>Data!D39+Data!E39</f>
        <v>10.300465524196625</v>
      </c>
      <c r="S30" s="17">
        <f>Data!C39</f>
        <v>14.109373092651367</v>
      </c>
      <c r="T30" s="17">
        <f>Data!F39</f>
        <v>0.08190145343542099</v>
      </c>
      <c r="V30" s="15">
        <f t="shared" si="0"/>
        <v>38379</v>
      </c>
      <c r="W30" s="16">
        <f>Data!K39</f>
        <v>79.22281646728516</v>
      </c>
      <c r="X30" s="16">
        <f>Data!J39</f>
        <v>143.62327575683594</v>
      </c>
      <c r="Y30" s="16">
        <f>Data!L39</f>
        <v>25.75129508972168</v>
      </c>
      <c r="Z30" s="16">
        <f>Data!M39</f>
        <v>171.8875274658203</v>
      </c>
      <c r="AA30" s="16">
        <f>Data!I39</f>
        <v>14.885008811950684</v>
      </c>
      <c r="AB30" s="16">
        <f>Data!N39</f>
        <v>435.3700256347656</v>
      </c>
      <c r="AD30" s="15">
        <f t="shared" si="1"/>
        <v>38379</v>
      </c>
      <c r="AE30" s="16">
        <f>Data!O39+Data!P39</f>
        <v>1.512713499716483</v>
      </c>
      <c r="AF30" s="16">
        <f>Data!Q39</f>
        <v>3.5545926094055176</v>
      </c>
      <c r="AG30" s="16">
        <f>Data!R39</f>
        <v>0.1131928563117981</v>
      </c>
      <c r="AH30" s="16">
        <f>Data!S39</f>
        <v>2.789823055267334</v>
      </c>
      <c r="AI30" s="16">
        <f>Data!T39</f>
        <v>7.972092628479004</v>
      </c>
      <c r="AK30" s="16">
        <f t="shared" si="2"/>
        <v>0.0017706077778711915</v>
      </c>
      <c r="AL30" s="16"/>
    </row>
    <row r="31" spans="1:38" ht="12.75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6"/>
      <c r="L31" s="20"/>
      <c r="O31" s="15">
        <f>Data!B40</f>
        <v>38380</v>
      </c>
      <c r="P31" s="17">
        <f>Data!G40</f>
        <v>45.207950592041016</v>
      </c>
      <c r="Q31" s="17">
        <f>Data!H40</f>
        <v>29.871131896972656</v>
      </c>
      <c r="R31" s="17">
        <f>Data!D40+Data!E40</f>
        <v>10.470924615859985</v>
      </c>
      <c r="S31" s="17">
        <f>Data!C40</f>
        <v>14.338513374328613</v>
      </c>
      <c r="T31" s="17">
        <f>Data!F40</f>
        <v>0.07697635143995285</v>
      </c>
      <c r="V31" s="15">
        <f t="shared" si="0"/>
        <v>38380</v>
      </c>
      <c r="W31" s="16">
        <f>Data!K40</f>
        <v>83.29754638671875</v>
      </c>
      <c r="X31" s="16">
        <f>Data!J40</f>
        <v>135.2053985595703</v>
      </c>
      <c r="Y31" s="16">
        <f>Data!L40</f>
        <v>26.17742156982422</v>
      </c>
      <c r="Z31" s="16">
        <f>Data!M40</f>
        <v>174.22682189941406</v>
      </c>
      <c r="AA31" s="16">
        <f>Data!I40</f>
        <v>13.980084419250488</v>
      </c>
      <c r="AB31" s="16">
        <f>Data!N40</f>
        <v>432.88726806640625</v>
      </c>
      <c r="AD31" s="15">
        <f t="shared" si="1"/>
        <v>38380</v>
      </c>
      <c r="AE31" s="16">
        <f>Data!O40+Data!P40</f>
        <v>1.5724877619650215</v>
      </c>
      <c r="AF31" s="16">
        <f>Data!Q40</f>
        <v>3.268674373626709</v>
      </c>
      <c r="AG31" s="16">
        <f>Data!R40</f>
        <v>0.11522907018661499</v>
      </c>
      <c r="AH31" s="16">
        <f>Data!S40</f>
        <v>2.856069564819336</v>
      </c>
      <c r="AI31" s="16">
        <f>Data!T40</f>
        <v>7.814140319824219</v>
      </c>
      <c r="AK31" s="16">
        <f t="shared" si="2"/>
        <v>0.0016795492265373468</v>
      </c>
      <c r="AL31" s="16"/>
    </row>
    <row r="32" spans="1:38" ht="12.75">
      <c r="A32" s="20"/>
      <c r="B32" s="24"/>
      <c r="C32" s="25"/>
      <c r="D32" s="25"/>
      <c r="E32" s="25"/>
      <c r="F32" s="25"/>
      <c r="G32" s="25"/>
      <c r="H32" s="25"/>
      <c r="I32" s="25"/>
      <c r="J32" s="25"/>
      <c r="K32" s="26"/>
      <c r="L32" s="20"/>
      <c r="O32" s="15">
        <f>Data!B41</f>
        <v>38381</v>
      </c>
      <c r="P32" s="17">
        <f>Data!G41</f>
        <v>46.397499084472656</v>
      </c>
      <c r="Q32" s="17">
        <f>Data!H41</f>
        <v>28.526775360107422</v>
      </c>
      <c r="R32" s="17">
        <f>Data!D41+Data!E41</f>
        <v>10.450456082820892</v>
      </c>
      <c r="S32" s="17">
        <f>Data!C41</f>
        <v>14.518271446228027</v>
      </c>
      <c r="T32" s="17">
        <f>Data!F41</f>
        <v>0.0727018490433693</v>
      </c>
      <c r="V32" s="15">
        <f t="shared" si="0"/>
        <v>38381</v>
      </c>
      <c r="W32" s="16">
        <f>Data!K41</f>
        <v>86.3589859008789</v>
      </c>
      <c r="X32" s="16">
        <f>Data!J41</f>
        <v>135.0213623046875</v>
      </c>
      <c r="Y32" s="16">
        <f>Data!L41</f>
        <v>26.126245498657227</v>
      </c>
      <c r="Z32" s="16">
        <f>Data!M41</f>
        <v>176.2525177001953</v>
      </c>
      <c r="AA32" s="16">
        <f>Data!I41</f>
        <v>13.197071075439453</v>
      </c>
      <c r="AB32" s="16">
        <f>Data!N41</f>
        <v>436.9561462402344</v>
      </c>
      <c r="AD32" s="15">
        <f t="shared" si="1"/>
        <v>38381</v>
      </c>
      <c r="AE32" s="16">
        <f>Data!O41+Data!P41</f>
        <v>1.6097553321160376</v>
      </c>
      <c r="AF32" s="16">
        <f>Data!Q41</f>
        <v>3.0579516887664795</v>
      </c>
      <c r="AG32" s="16">
        <f>Data!R41</f>
        <v>0.11508235335350037</v>
      </c>
      <c r="AH32" s="16">
        <f>Data!S41</f>
        <v>2.884047746658325</v>
      </c>
      <c r="AI32" s="16">
        <f>Data!T41</f>
        <v>7.668430328369141</v>
      </c>
      <c r="AK32" s="16">
        <f t="shared" si="2"/>
        <v>0.001593207474797964</v>
      </c>
      <c r="AL32" s="16"/>
    </row>
    <row r="33" spans="1:38" ht="12.75">
      <c r="A33" s="20"/>
      <c r="B33" s="24"/>
      <c r="C33" s="25"/>
      <c r="D33" s="25"/>
      <c r="E33" s="25"/>
      <c r="F33" s="25"/>
      <c r="G33" s="25"/>
      <c r="H33" s="25"/>
      <c r="I33" s="25"/>
      <c r="J33" s="25"/>
      <c r="K33" s="26"/>
      <c r="L33" s="20"/>
      <c r="O33" s="15">
        <f>Data!B42</f>
        <v>38382</v>
      </c>
      <c r="P33" s="17">
        <f>Data!G42</f>
        <v>47.720375061035156</v>
      </c>
      <c r="Q33" s="17">
        <f>Data!H42</f>
        <v>26.971546173095703</v>
      </c>
      <c r="R33" s="17">
        <f>Data!D42+Data!E42</f>
        <v>10.37822037935257</v>
      </c>
      <c r="S33" s="17">
        <f>Data!C42</f>
        <v>14.826432228088379</v>
      </c>
      <c r="T33" s="17">
        <f>Data!F42</f>
        <v>0.06885630637407303</v>
      </c>
      <c r="V33" s="15">
        <f t="shared" si="0"/>
        <v>38382</v>
      </c>
      <c r="W33" s="16">
        <f>Data!K42</f>
        <v>89.81068420410156</v>
      </c>
      <c r="X33" s="16">
        <f>Data!J42</f>
        <v>132.18856811523438</v>
      </c>
      <c r="Y33" s="16">
        <f>Data!L42</f>
        <v>25.945642471313477</v>
      </c>
      <c r="Z33" s="16">
        <f>Data!M42</f>
        <v>180.01083374023438</v>
      </c>
      <c r="AA33" s="16">
        <f>Data!I42</f>
        <v>12.49042797088623</v>
      </c>
      <c r="AB33" s="16">
        <f>Data!N42</f>
        <v>440.4461975097656</v>
      </c>
      <c r="AD33" s="15">
        <f t="shared" si="1"/>
        <v>38382</v>
      </c>
      <c r="AE33" s="16">
        <f>Data!O42+Data!P42</f>
        <v>1.6495265504345298</v>
      </c>
      <c r="AF33" s="16">
        <f>Data!Q42</f>
        <v>2.8677828311920166</v>
      </c>
      <c r="AG33" s="16">
        <f>Data!R42</f>
        <v>0.1142778992652893</v>
      </c>
      <c r="AH33" s="16">
        <f>Data!S42</f>
        <v>2.927659034729004</v>
      </c>
      <c r="AI33" s="16">
        <f>Data!T42</f>
        <v>7.560760021209717</v>
      </c>
      <c r="AK33" s="16">
        <f t="shared" si="2"/>
        <v>0.001513705588877201</v>
      </c>
      <c r="AL33" s="16"/>
    </row>
    <row r="34" spans="1:38" ht="12.75">
      <c r="A34" s="20"/>
      <c r="B34" s="24"/>
      <c r="C34" s="25"/>
      <c r="D34" s="25"/>
      <c r="E34" s="25"/>
      <c r="F34" s="25"/>
      <c r="G34" s="25"/>
      <c r="H34" s="25"/>
      <c r="I34" s="25"/>
      <c r="J34" s="25"/>
      <c r="K34" s="26"/>
      <c r="L34" s="20"/>
      <c r="O34" s="15">
        <f>Data!B43</f>
        <v>38383</v>
      </c>
      <c r="P34" s="17">
        <f>Data!G43</f>
        <v>48.981719970703125</v>
      </c>
      <c r="Q34" s="17">
        <f>Data!H43</f>
        <v>25.628202438354492</v>
      </c>
      <c r="R34" s="17">
        <f>Data!D43+Data!E43</f>
        <v>10.25539755821228</v>
      </c>
      <c r="S34" s="17">
        <f>Data!C43</f>
        <v>15.035283088684082</v>
      </c>
      <c r="T34" s="17">
        <f>Data!F43</f>
        <v>0.06446631997823715</v>
      </c>
      <c r="V34" s="15">
        <f t="shared" si="0"/>
        <v>38383</v>
      </c>
      <c r="W34" s="16">
        <f>Data!K43</f>
        <v>93.33019256591797</v>
      </c>
      <c r="X34" s="16">
        <f>Data!J43</f>
        <v>128.49851989746094</v>
      </c>
      <c r="Y34" s="16">
        <f>Data!L43</f>
        <v>25.638568878173828</v>
      </c>
      <c r="Z34" s="16">
        <f>Data!M43</f>
        <v>182.35836791992188</v>
      </c>
      <c r="AA34" s="16">
        <f>Data!I43</f>
        <v>11.681121826171875</v>
      </c>
      <c r="AB34" s="16">
        <f>Data!N43</f>
        <v>441.5067138671875</v>
      </c>
      <c r="AD34" s="15">
        <f t="shared" si="1"/>
        <v>38383</v>
      </c>
      <c r="AE34" s="16">
        <f>Data!O43+Data!P43</f>
        <v>1.684745778911747</v>
      </c>
      <c r="AF34" s="16">
        <f>Data!Q43</f>
        <v>2.7082791328430176</v>
      </c>
      <c r="AG34" s="16">
        <f>Data!R43</f>
        <v>0.11282172799110413</v>
      </c>
      <c r="AH34" s="16">
        <f>Data!S43</f>
        <v>2.9683728218078613</v>
      </c>
      <c r="AI34" s="16">
        <f>Data!T43</f>
        <v>7.475636959075928</v>
      </c>
      <c r="AK34" s="16">
        <f t="shared" si="2"/>
        <v>0.0014174975221976638</v>
      </c>
      <c r="AL34" s="16"/>
    </row>
    <row r="35" spans="1:38" ht="12.75">
      <c r="A35" s="20"/>
      <c r="B35" s="24"/>
      <c r="C35" s="25"/>
      <c r="D35" s="25"/>
      <c r="E35" s="25"/>
      <c r="F35" s="25"/>
      <c r="G35" s="25"/>
      <c r="H35" s="25"/>
      <c r="I35" s="25"/>
      <c r="J35" s="25"/>
      <c r="K35" s="26"/>
      <c r="L35" s="20"/>
      <c r="O35" s="15">
        <f>Data!B44</f>
        <v>38384</v>
      </c>
      <c r="P35" s="17">
        <f>Data!G44</f>
        <v>50.34227752685547</v>
      </c>
      <c r="Q35" s="17">
        <f>Data!H44</f>
        <v>23.978862762451172</v>
      </c>
      <c r="R35" s="17">
        <f>Data!D44+Data!E44</f>
        <v>10.225169658660889</v>
      </c>
      <c r="S35" s="17">
        <f>Data!C44</f>
        <v>15.35763931274414</v>
      </c>
      <c r="T35" s="17">
        <f>Data!F44</f>
        <v>0.060563333332538605</v>
      </c>
      <c r="V35" s="15">
        <f t="shared" si="0"/>
        <v>38384</v>
      </c>
      <c r="W35" s="16">
        <f>Data!K44</f>
        <v>97.11122131347656</v>
      </c>
      <c r="X35" s="16">
        <f>Data!J44</f>
        <v>119.01055145263672</v>
      </c>
      <c r="Y35" s="16">
        <f>Data!L44</f>
        <v>25.56300163269043</v>
      </c>
      <c r="Z35" s="16">
        <f>Data!M44</f>
        <v>186.09747314453125</v>
      </c>
      <c r="AA35" s="16">
        <f>Data!I44</f>
        <v>10.958037376403809</v>
      </c>
      <c r="AB35" s="16">
        <f>Data!N44</f>
        <v>438.740234375</v>
      </c>
      <c r="AD35" s="15">
        <f t="shared" si="1"/>
        <v>38384</v>
      </c>
      <c r="AE35" s="16">
        <f>Data!O44+Data!P44</f>
        <v>1.7212607676628977</v>
      </c>
      <c r="AF35" s="16">
        <f>Data!Q44</f>
        <v>2.5470950603485107</v>
      </c>
      <c r="AG35" s="16">
        <f>Data!R44</f>
        <v>0.11224936693906784</v>
      </c>
      <c r="AH35" s="16">
        <f>Data!S44</f>
        <v>3.03985333442688</v>
      </c>
      <c r="AI35" s="16">
        <f>Data!T44</f>
        <v>7.42179536819458</v>
      </c>
      <c r="AK35" s="16">
        <f t="shared" si="2"/>
        <v>0.0013368388172239065</v>
      </c>
      <c r="AL35" s="16"/>
    </row>
    <row r="36" spans="1:38" ht="12.75">
      <c r="A36" s="20"/>
      <c r="B36" s="24"/>
      <c r="C36" s="25"/>
      <c r="D36" s="25"/>
      <c r="E36" s="25"/>
      <c r="F36" s="25"/>
      <c r="G36" s="25"/>
      <c r="H36" s="25"/>
      <c r="I36" s="25"/>
      <c r="J36" s="25"/>
      <c r="K36" s="26"/>
      <c r="L36" s="20"/>
      <c r="O36" s="15">
        <f>Data!B45</f>
        <v>38385</v>
      </c>
      <c r="P36" s="17">
        <f>Data!G45</f>
        <v>51.06312942504883</v>
      </c>
      <c r="Q36" s="17">
        <f>Data!H45</f>
        <v>23.104103088378906</v>
      </c>
      <c r="R36" s="17">
        <f>Data!D45+Data!E45</f>
        <v>10.23168432712555</v>
      </c>
      <c r="S36" s="17">
        <f>Data!C45</f>
        <v>15.508284568786621</v>
      </c>
      <c r="T36" s="17">
        <f>Data!F45</f>
        <v>0.056991443037986755</v>
      </c>
      <c r="V36" s="15">
        <f t="shared" si="0"/>
        <v>38385</v>
      </c>
      <c r="W36" s="16">
        <f>Data!K45</f>
        <v>99.40438079833984</v>
      </c>
      <c r="X36" s="16">
        <f>Data!J45</f>
        <v>114.22036743164062</v>
      </c>
      <c r="Y36" s="16">
        <f>Data!L45</f>
        <v>25.579301834106445</v>
      </c>
      <c r="Z36" s="16">
        <f>Data!M45</f>
        <v>187.528076171875</v>
      </c>
      <c r="AA36" s="16">
        <f>Data!I45</f>
        <v>10.298583984375</v>
      </c>
      <c r="AB36" s="16">
        <f>Data!N45</f>
        <v>437.03070068359375</v>
      </c>
      <c r="AD36" s="15">
        <f t="shared" si="1"/>
        <v>38385</v>
      </c>
      <c r="AE36" s="16">
        <f>Data!O45+Data!P45</f>
        <v>1.7372832499677315</v>
      </c>
      <c r="AF36" s="16">
        <f>Data!Q45</f>
        <v>2.453880548477173</v>
      </c>
      <c r="AG36" s="16">
        <f>Data!R45</f>
        <v>0.11201609671115875</v>
      </c>
      <c r="AH36" s="16">
        <f>Data!S45</f>
        <v>3.088121175765991</v>
      </c>
      <c r="AI36" s="16">
        <f>Data!T45</f>
        <v>7.392561912536621</v>
      </c>
      <c r="AK36" s="16">
        <f t="shared" si="2"/>
        <v>0.0012608416145667434</v>
      </c>
      <c r="AL36" s="16"/>
    </row>
    <row r="37" spans="1:38" ht="12.75">
      <c r="A37" s="20"/>
      <c r="B37" s="24"/>
      <c r="C37" s="25"/>
      <c r="D37" s="25"/>
      <c r="E37" s="25"/>
      <c r="F37" s="25"/>
      <c r="G37" s="25"/>
      <c r="H37" s="25"/>
      <c r="I37" s="25"/>
      <c r="J37" s="25"/>
      <c r="K37" s="26"/>
      <c r="L37" s="20"/>
      <c r="O37" s="15">
        <f>Data!B46</f>
        <v>38386</v>
      </c>
      <c r="P37" s="17">
        <f>Data!G46</f>
        <v>48.74472427368164</v>
      </c>
      <c r="Q37" s="17">
        <f>Data!H46</f>
        <v>26.224430084228516</v>
      </c>
      <c r="R37" s="17">
        <f>Data!D46+Data!E46</f>
        <v>9.756536662578583</v>
      </c>
      <c r="S37" s="17">
        <f>Data!C46</f>
        <v>15.185802459716797</v>
      </c>
      <c r="T37" s="17">
        <f>Data!F46</f>
        <v>0.05415961891412735</v>
      </c>
      <c r="V37" s="15">
        <f t="shared" si="0"/>
        <v>38386</v>
      </c>
      <c r="W37" s="16">
        <f>Data!K46</f>
        <v>95.05911254882812</v>
      </c>
      <c r="X37" s="16">
        <f>Data!J46</f>
        <v>128.33055114746094</v>
      </c>
      <c r="Y37" s="16">
        <f>Data!L46</f>
        <v>24.39143180847168</v>
      </c>
      <c r="Z37" s="16">
        <f>Data!M46</f>
        <v>184.56954956054688</v>
      </c>
      <c r="AA37" s="16">
        <f>Data!I46</f>
        <v>9.786473274230957</v>
      </c>
      <c r="AB37" s="16">
        <f>Data!N46</f>
        <v>442.1370544433594</v>
      </c>
      <c r="AD37" s="15">
        <f t="shared" si="1"/>
        <v>38386</v>
      </c>
      <c r="AE37" s="16">
        <f>Data!O46+Data!P46</f>
        <v>1.6561961012193933</v>
      </c>
      <c r="AF37" s="16">
        <f>Data!Q46</f>
        <v>2.6201906204223633</v>
      </c>
      <c r="AG37" s="16">
        <f>Data!R46</f>
        <v>0.10671526193618774</v>
      </c>
      <c r="AH37" s="16">
        <f>Data!S46</f>
        <v>2.970405101776123</v>
      </c>
      <c r="AI37" s="16">
        <f>Data!T46</f>
        <v>7.354704856872559</v>
      </c>
      <c r="AK37" s="16">
        <f t="shared" si="2"/>
        <v>0.0011977715184912086</v>
      </c>
      <c r="AL37" s="16"/>
    </row>
    <row r="38" spans="1:38" ht="12.75">
      <c r="A38" s="20"/>
      <c r="B38" s="24"/>
      <c r="C38" s="25"/>
      <c r="D38" s="25"/>
      <c r="E38" s="25"/>
      <c r="F38" s="25"/>
      <c r="G38" s="25"/>
      <c r="H38" s="25"/>
      <c r="I38" s="25"/>
      <c r="J38" s="25"/>
      <c r="K38" s="26"/>
      <c r="L38" s="20"/>
      <c r="O38" s="15">
        <f>Data!B47</f>
        <v>38387</v>
      </c>
      <c r="P38" s="17">
        <f>Data!G47</f>
        <v>45.71082305908203</v>
      </c>
      <c r="Q38" s="17">
        <f>Data!H47</f>
        <v>30.24378204345703</v>
      </c>
      <c r="R38" s="17">
        <f>Data!D47+Data!E47</f>
        <v>9.172258257865906</v>
      </c>
      <c r="S38" s="17">
        <f>Data!C47</f>
        <v>14.789810180664062</v>
      </c>
      <c r="T38" s="17">
        <f>Data!F47</f>
        <v>0.05066166818141937</v>
      </c>
      <c r="V38" s="15">
        <f t="shared" si="0"/>
        <v>38387</v>
      </c>
      <c r="W38" s="16">
        <f>Data!K47</f>
        <v>89.1939697265625</v>
      </c>
      <c r="X38" s="16">
        <f>Data!J47</f>
        <v>151.2234649658203</v>
      </c>
      <c r="Y38" s="16">
        <f>Data!L47</f>
        <v>22.930728912353516</v>
      </c>
      <c r="Z38" s="16">
        <f>Data!M47</f>
        <v>180.83065795898438</v>
      </c>
      <c r="AA38" s="16">
        <f>Data!I47</f>
        <v>9.155555725097656</v>
      </c>
      <c r="AB38" s="16">
        <f>Data!N47</f>
        <v>453.3341979980469</v>
      </c>
      <c r="AD38" s="15">
        <f t="shared" si="1"/>
        <v>38387</v>
      </c>
      <c r="AE38" s="16">
        <f>Data!O47+Data!P47</f>
        <v>1.5523111409274861</v>
      </c>
      <c r="AF38" s="16">
        <f>Data!Q47</f>
        <v>2.8539133071899414</v>
      </c>
      <c r="AG38" s="16">
        <f>Data!R47</f>
        <v>0.10028015077114105</v>
      </c>
      <c r="AH38" s="16">
        <f>Data!S47</f>
        <v>2.817415714263916</v>
      </c>
      <c r="AI38" s="16">
        <f>Data!T47</f>
        <v>7.32504415512085</v>
      </c>
      <c r="AK38" s="16">
        <f t="shared" si="2"/>
        <v>0.0011238419683650136</v>
      </c>
      <c r="AL38" s="16"/>
    </row>
    <row r="39" spans="1:38" ht="12.75">
      <c r="A39" s="20"/>
      <c r="B39" s="24"/>
      <c r="C39" s="25"/>
      <c r="D39" s="25"/>
      <c r="E39" s="25"/>
      <c r="F39" s="25"/>
      <c r="G39" s="25"/>
      <c r="H39" s="25"/>
      <c r="I39" s="25"/>
      <c r="J39" s="25"/>
      <c r="K39" s="26"/>
      <c r="L39" s="20"/>
      <c r="O39" s="15">
        <f>Data!B48</f>
        <v>38388</v>
      </c>
      <c r="P39" s="17">
        <f>Data!G48</f>
        <v>42.62495040893555</v>
      </c>
      <c r="Q39" s="17">
        <f>Data!H48</f>
        <v>34.13528060913086</v>
      </c>
      <c r="R39" s="17">
        <f>Data!D48+Data!E48</f>
        <v>8.602456241846085</v>
      </c>
      <c r="S39" s="17">
        <f>Data!C48</f>
        <v>14.559052467346191</v>
      </c>
      <c r="T39" s="17">
        <f>Data!F48</f>
        <v>0.04716179892420769</v>
      </c>
      <c r="V39" s="15">
        <f t="shared" si="0"/>
        <v>38388</v>
      </c>
      <c r="W39" s="16">
        <f>Data!K48</f>
        <v>83.24406433105469</v>
      </c>
      <c r="X39" s="16">
        <f>Data!J48</f>
        <v>180.16049194335938</v>
      </c>
      <c r="Y39" s="16">
        <f>Data!L48</f>
        <v>21.50621795654297</v>
      </c>
      <c r="Z39" s="16">
        <f>Data!M48</f>
        <v>179.0550994873047</v>
      </c>
      <c r="AA39" s="16">
        <f>Data!I48</f>
        <v>8.525099754333496</v>
      </c>
      <c r="AB39" s="16">
        <f>Data!N48</f>
        <v>472.4907531738281</v>
      </c>
      <c r="AD39" s="15">
        <f t="shared" si="1"/>
        <v>38388</v>
      </c>
      <c r="AE39" s="16">
        <f>Data!O48+Data!P48</f>
        <v>1.4462665257742628</v>
      </c>
      <c r="AF39" s="16">
        <f>Data!Q48</f>
        <v>3.2388675212860107</v>
      </c>
      <c r="AG39" s="16">
        <f>Data!R48</f>
        <v>0.09397036582231522</v>
      </c>
      <c r="AH39" s="16">
        <f>Data!S48</f>
        <v>2.6805028915405273</v>
      </c>
      <c r="AI39" s="16">
        <f>Data!T48</f>
        <v>7.46065616607666</v>
      </c>
      <c r="AK39" s="16">
        <f t="shared" si="2"/>
        <v>0.0010488616535440087</v>
      </c>
      <c r="AL39" s="16"/>
    </row>
    <row r="40" spans="1:38" ht="12.75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6"/>
      <c r="L40" s="20"/>
      <c r="O40" s="15">
        <f>Data!B49</f>
        <v>38389</v>
      </c>
      <c r="P40" s="17">
        <f>Data!G49</f>
        <v>38.995208740234375</v>
      </c>
      <c r="Q40" s="17">
        <f>Data!H49</f>
        <v>37.87709426879883</v>
      </c>
      <c r="R40" s="17">
        <f>Data!D49+Data!E49</f>
        <v>7.984206289052963</v>
      </c>
      <c r="S40" s="17">
        <f>Data!C49</f>
        <v>15.071552276611328</v>
      </c>
      <c r="T40" s="17">
        <f>Data!F49</f>
        <v>0.042914342135190964</v>
      </c>
      <c r="V40" s="15">
        <f t="shared" si="0"/>
        <v>38389</v>
      </c>
      <c r="W40" s="16">
        <f>Data!K49</f>
        <v>76.40845489501953</v>
      </c>
      <c r="X40" s="16">
        <f>Data!J49</f>
        <v>216.80104064941406</v>
      </c>
      <c r="Y40" s="16">
        <f>Data!L49</f>
        <v>19.96057891845703</v>
      </c>
      <c r="Z40" s="16">
        <f>Data!M49</f>
        <v>186.49972534179688</v>
      </c>
      <c r="AA40" s="16">
        <f>Data!I49</f>
        <v>7.759242534637451</v>
      </c>
      <c r="AB40" s="16">
        <f>Data!N49</f>
        <v>507.4289245605469</v>
      </c>
      <c r="AD40" s="15">
        <f t="shared" si="1"/>
        <v>38389</v>
      </c>
      <c r="AE40" s="16">
        <f>Data!O49+Data!P49</f>
        <v>1.318876773584634</v>
      </c>
      <c r="AF40" s="16">
        <f>Data!Q49</f>
        <v>3.6559407711029053</v>
      </c>
      <c r="AG40" s="16">
        <f>Data!R49</f>
        <v>0.08691775798797607</v>
      </c>
      <c r="AH40" s="16">
        <f>Data!S49</f>
        <v>2.615058660507202</v>
      </c>
      <c r="AI40" s="16">
        <f>Data!T49</f>
        <v>7.677749156951904</v>
      </c>
      <c r="AK40" s="16">
        <f t="shared" si="2"/>
        <v>0.0009551937691867352</v>
      </c>
      <c r="AL40" s="16"/>
    </row>
    <row r="41" spans="1:38" ht="12.75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6"/>
      <c r="L41" s="20"/>
      <c r="O41" s="15">
        <f>Data!B50</f>
        <v>38390</v>
      </c>
      <c r="P41" s="17">
        <f>Data!G50</f>
        <v>38.5797119140625</v>
      </c>
      <c r="Q41" s="17">
        <f>Data!H50</f>
        <v>36.9462890625</v>
      </c>
      <c r="R41" s="17">
        <f>Data!D50+Data!E50</f>
        <v>8.125346392393112</v>
      </c>
      <c r="S41" s="17">
        <f>Data!C50</f>
        <v>16.279733657836914</v>
      </c>
      <c r="T41" s="17">
        <f>Data!F50</f>
        <v>0.04026135802268982</v>
      </c>
      <c r="V41" s="15">
        <f t="shared" si="0"/>
        <v>38390</v>
      </c>
      <c r="W41" s="16">
        <f>Data!K50</f>
        <v>76.12218475341797</v>
      </c>
      <c r="X41" s="16">
        <f>Data!J50</f>
        <v>218.0037841796875</v>
      </c>
      <c r="Y41" s="16">
        <f>Data!L50</f>
        <v>20.31342124938965</v>
      </c>
      <c r="Z41" s="16">
        <f>Data!M50</f>
        <v>201.0414276123047</v>
      </c>
      <c r="AA41" s="16">
        <f>Data!I50</f>
        <v>7.275157928466797</v>
      </c>
      <c r="AB41" s="16">
        <f>Data!N50</f>
        <v>522.756103515625</v>
      </c>
      <c r="AD41" s="15">
        <f t="shared" si="1"/>
        <v>38390</v>
      </c>
      <c r="AE41" s="16">
        <f>Data!O50+Data!P50</f>
        <v>1.2960467165103182</v>
      </c>
      <c r="AF41" s="16">
        <f>Data!Q50</f>
        <v>3.6389389038085938</v>
      </c>
      <c r="AG41" s="16">
        <f>Data!R50</f>
        <v>0.08777172118425369</v>
      </c>
      <c r="AH41" s="16">
        <f>Data!S50</f>
        <v>2.852339506149292</v>
      </c>
      <c r="AI41" s="16">
        <f>Data!T50</f>
        <v>7.875995635986328</v>
      </c>
      <c r="AK41" s="16">
        <f t="shared" si="2"/>
        <v>0.0008987883338704705</v>
      </c>
      <c r="AL41" s="16"/>
    </row>
    <row r="42" spans="1:38" ht="9.75" customHeight="1">
      <c r="A42" s="20"/>
      <c r="B42" s="24"/>
      <c r="C42" s="25"/>
      <c r="D42" s="25"/>
      <c r="E42" s="25"/>
      <c r="F42" s="25"/>
      <c r="G42" s="25"/>
      <c r="H42" s="25"/>
      <c r="I42" s="25"/>
      <c r="J42" s="25"/>
      <c r="K42" s="26"/>
      <c r="L42" s="20"/>
      <c r="O42" s="15">
        <f>Data!B51</f>
        <v>38391</v>
      </c>
      <c r="P42" s="17">
        <f>Data!G51</f>
        <v>40.65253829956055</v>
      </c>
      <c r="Q42" s="17">
        <f>Data!H51</f>
        <v>33.62924575805664</v>
      </c>
      <c r="R42" s="17">
        <f>Data!D51+Data!E51</f>
        <v>8.740368962287903</v>
      </c>
      <c r="S42" s="17">
        <f>Data!C51</f>
        <v>16.909482955932617</v>
      </c>
      <c r="T42" s="17">
        <f>Data!F51</f>
        <v>0.038574423640966415</v>
      </c>
      <c r="V42" s="15">
        <f t="shared" si="0"/>
        <v>38391</v>
      </c>
      <c r="W42" s="16">
        <f>Data!K51</f>
        <v>80.77923583984375</v>
      </c>
      <c r="X42" s="16">
        <f>Data!J51</f>
        <v>199.7515869140625</v>
      </c>
      <c r="Y42" s="16">
        <f>Data!L51</f>
        <v>21.850971221923828</v>
      </c>
      <c r="Z42" s="16">
        <f>Data!M51</f>
        <v>207.1666259765625</v>
      </c>
      <c r="AA42" s="16">
        <f>Data!I51</f>
        <v>6.961725234985352</v>
      </c>
      <c r="AB42" s="16">
        <f>Data!N51</f>
        <v>516.51025390625</v>
      </c>
      <c r="AD42" s="15">
        <f t="shared" si="1"/>
        <v>38391</v>
      </c>
      <c r="AE42" s="16">
        <f>Data!O51+Data!P51</f>
        <v>1.350299607787747</v>
      </c>
      <c r="AF42" s="16">
        <f>Data!Q51</f>
        <v>3.3814499378204346</v>
      </c>
      <c r="AG42" s="16">
        <f>Data!R51</f>
        <v>0.09322162717580795</v>
      </c>
      <c r="AH42" s="16">
        <f>Data!S51</f>
        <v>3.169351577758789</v>
      </c>
      <c r="AI42" s="16">
        <f>Data!T51</f>
        <v>7.995182514190674</v>
      </c>
      <c r="AK42" s="16">
        <f t="shared" si="2"/>
        <v>0.0008597636478953063</v>
      </c>
      <c r="AL42" s="16"/>
    </row>
    <row r="43" spans="1:38" ht="12.75">
      <c r="A43" s="20"/>
      <c r="B43" s="24"/>
      <c r="C43" s="25"/>
      <c r="D43" s="25"/>
      <c r="E43" s="25"/>
      <c r="F43" s="25"/>
      <c r="G43" s="25"/>
      <c r="H43" s="25"/>
      <c r="I43" s="25"/>
      <c r="J43" s="25"/>
      <c r="K43" s="26"/>
      <c r="L43" s="20"/>
      <c r="O43" s="15">
        <f>Data!B52</f>
        <v>38392</v>
      </c>
      <c r="P43" s="17">
        <f>Data!G52</f>
        <v>43.084285736083984</v>
      </c>
      <c r="Q43" s="17">
        <f>Data!H52</f>
        <v>30.300365447998047</v>
      </c>
      <c r="R43" s="17">
        <f>Data!D52+Data!E52</f>
        <v>9.419958591461182</v>
      </c>
      <c r="S43" s="17">
        <f>Data!C52</f>
        <v>17.12725067138672</v>
      </c>
      <c r="T43" s="17">
        <f>Data!F52</f>
        <v>0.03686901926994324</v>
      </c>
      <c r="V43" s="15">
        <f t="shared" si="0"/>
        <v>38392</v>
      </c>
      <c r="W43" s="16">
        <f>Data!K52</f>
        <v>85.85752868652344</v>
      </c>
      <c r="X43" s="16">
        <f>Data!J52</f>
        <v>180.94647216796875</v>
      </c>
      <c r="Y43" s="16">
        <f>Data!L52</f>
        <v>23.54993438720703</v>
      </c>
      <c r="Z43" s="16">
        <f>Data!M52</f>
        <v>208.15863037109375</v>
      </c>
      <c r="AA43" s="16">
        <f>Data!I52</f>
        <v>6.6461358070373535</v>
      </c>
      <c r="AB43" s="16">
        <f>Data!N52</f>
        <v>505.1586608886719</v>
      </c>
      <c r="AD43" s="15">
        <f t="shared" si="1"/>
        <v>38392</v>
      </c>
      <c r="AE43" s="16">
        <f>Data!O52+Data!P52</f>
        <v>1.4136402644217014</v>
      </c>
      <c r="AF43" s="16">
        <f>Data!Q52</f>
        <v>3.0617523193359375</v>
      </c>
      <c r="AG43" s="16">
        <f>Data!R52</f>
        <v>0.0988520011305809</v>
      </c>
      <c r="AH43" s="16">
        <f>Data!S52</f>
        <v>3.3558874130249023</v>
      </c>
      <c r="AI43" s="16">
        <f>Data!T52</f>
        <v>7.930951118469238</v>
      </c>
      <c r="AK43" s="16">
        <f t="shared" si="2"/>
        <v>0.0008191205561161041</v>
      </c>
      <c r="AL43" s="16"/>
    </row>
    <row r="44" spans="1:38" ht="12.75">
      <c r="A44" s="20"/>
      <c r="B44" s="24"/>
      <c r="C44" s="25"/>
      <c r="D44" s="25"/>
      <c r="E44" s="25"/>
      <c r="F44" s="25"/>
      <c r="G44" s="25"/>
      <c r="H44" s="25"/>
      <c r="I44" s="25"/>
      <c r="J44" s="25"/>
      <c r="K44" s="26"/>
      <c r="L44" s="20"/>
      <c r="O44" s="15">
        <f>Data!B53</f>
        <v>38393</v>
      </c>
      <c r="P44" s="17">
        <f>Data!G53</f>
        <v>44.60089874267578</v>
      </c>
      <c r="Q44" s="17">
        <f>Data!H53</f>
        <v>28.525169372558594</v>
      </c>
      <c r="R44" s="17">
        <f>Data!D53+Data!E53</f>
        <v>9.775846123695374</v>
      </c>
      <c r="S44" s="17">
        <f>Data!C53</f>
        <v>17.031251907348633</v>
      </c>
      <c r="T44" s="17">
        <f>Data!F53</f>
        <v>0.034376081079244614</v>
      </c>
      <c r="V44" s="15">
        <f t="shared" si="0"/>
        <v>38393</v>
      </c>
      <c r="W44" s="16">
        <f>Data!K53</f>
        <v>88.98504638671875</v>
      </c>
      <c r="X44" s="16">
        <f>Data!J53</f>
        <v>171.22267150878906</v>
      </c>
      <c r="Y44" s="16">
        <f>Data!L53</f>
        <v>24.439647674560547</v>
      </c>
      <c r="Z44" s="16">
        <f>Data!M53</f>
        <v>206.08204650878906</v>
      </c>
      <c r="AA44" s="16">
        <f>Data!I53</f>
        <v>6.187612056732178</v>
      </c>
      <c r="AB44" s="16">
        <f>Data!N53</f>
        <v>496.9170227050781</v>
      </c>
      <c r="AD44" s="15">
        <f t="shared" si="1"/>
        <v>38393</v>
      </c>
      <c r="AE44" s="16">
        <f>Data!O53+Data!P53</f>
        <v>1.4483283461304381</v>
      </c>
      <c r="AF44" s="16">
        <f>Data!Q53</f>
        <v>2.833144187927246</v>
      </c>
      <c r="AG44" s="16">
        <f>Data!R53</f>
        <v>0.10083805024623871</v>
      </c>
      <c r="AH44" s="16">
        <f>Data!S53</f>
        <v>3.4072909355163574</v>
      </c>
      <c r="AI44" s="16">
        <f>Data!T53</f>
        <v>7.7903642654418945</v>
      </c>
      <c r="AK44" s="16">
        <f t="shared" si="2"/>
        <v>0.0007627456216141582</v>
      </c>
      <c r="AL44" s="16"/>
    </row>
    <row r="45" spans="1:38" ht="12.75">
      <c r="A45" s="20"/>
      <c r="B45" s="24"/>
      <c r="C45" s="25"/>
      <c r="D45" s="25"/>
      <c r="E45" s="25"/>
      <c r="F45" s="25"/>
      <c r="G45" s="25"/>
      <c r="H45" s="25"/>
      <c r="I45" s="25"/>
      <c r="J45" s="25"/>
      <c r="K45" s="26"/>
      <c r="L45" s="20"/>
      <c r="O45" s="15">
        <f>Data!B54</f>
        <v>38394</v>
      </c>
      <c r="P45" s="17">
        <f>Data!G54</f>
        <v>45.379390716552734</v>
      </c>
      <c r="Q45" s="17">
        <f>Data!H54</f>
        <v>27.83618927001953</v>
      </c>
      <c r="R45" s="17">
        <f>Data!D54+Data!E54</f>
        <v>9.891281247138977</v>
      </c>
      <c r="S45" s="17">
        <f>Data!C54</f>
        <v>16.82833480834961</v>
      </c>
      <c r="T45" s="17">
        <f>Data!F54</f>
        <v>0.03167536109685898</v>
      </c>
      <c r="V45" s="15">
        <f t="shared" si="0"/>
        <v>38394</v>
      </c>
      <c r="W45" s="16">
        <f>Data!K54</f>
        <v>90.6528549194336</v>
      </c>
      <c r="X45" s="16">
        <f>Data!J54</f>
        <v>167.2225799560547</v>
      </c>
      <c r="Y45" s="16">
        <f>Data!L54</f>
        <v>24.728240966796875</v>
      </c>
      <c r="Z45" s="16">
        <f>Data!M54</f>
        <v>203.45069885253906</v>
      </c>
      <c r="AA45" s="16">
        <f>Data!I54</f>
        <v>5.6925740242004395</v>
      </c>
      <c r="AB45" s="16">
        <f>Data!N54</f>
        <v>491.7469482421875</v>
      </c>
      <c r="AD45" s="15">
        <f t="shared" si="1"/>
        <v>38394</v>
      </c>
      <c r="AE45" s="16">
        <f>Data!O54+Data!P54</f>
        <v>1.459741590952035</v>
      </c>
      <c r="AF45" s="16">
        <f>Data!Q54</f>
        <v>2.6729891300201416</v>
      </c>
      <c r="AG45" s="16">
        <f>Data!R54</f>
        <v>0.10018943250179291</v>
      </c>
      <c r="AH45" s="16">
        <f>Data!S54</f>
        <v>3.3909213542938232</v>
      </c>
      <c r="AI45" s="16">
        <f>Data!T54</f>
        <v>7.624541759490967</v>
      </c>
      <c r="AK45" s="16">
        <f t="shared" si="2"/>
        <v>0.0007002517231740057</v>
      </c>
      <c r="AL45" s="16"/>
    </row>
    <row r="46" spans="1:38" ht="12.75">
      <c r="A46" s="20"/>
      <c r="B46" s="24"/>
      <c r="C46" s="25"/>
      <c r="D46" s="25"/>
      <c r="E46" s="25"/>
      <c r="F46" s="25"/>
      <c r="G46" s="25"/>
      <c r="H46" s="25"/>
      <c r="I46" s="25"/>
      <c r="J46" s="25"/>
      <c r="K46" s="26"/>
      <c r="L46" s="20"/>
      <c r="O46" s="15">
        <f>Data!B55</f>
        <v>38395</v>
      </c>
      <c r="P46" s="17">
        <f>Data!G55</f>
        <v>45.77996063232422</v>
      </c>
      <c r="Q46" s="17">
        <f>Data!H55</f>
        <v>27.677169799804688</v>
      </c>
      <c r="R46" s="17">
        <f>Data!D55+Data!E55</f>
        <v>9.911341607570648</v>
      </c>
      <c r="S46" s="17">
        <f>Data!C55</f>
        <v>16.5693416595459</v>
      </c>
      <c r="T46" s="17">
        <f>Data!F55</f>
        <v>0.028836026787757874</v>
      </c>
      <c r="V46" s="15">
        <f t="shared" si="0"/>
        <v>38395</v>
      </c>
      <c r="W46" s="16">
        <f>Data!K55</f>
        <v>91.65850067138672</v>
      </c>
      <c r="X46" s="16">
        <f>Data!J55</f>
        <v>167.4662322998047</v>
      </c>
      <c r="Y46" s="16">
        <f>Data!L55</f>
        <v>24.778392791748047</v>
      </c>
      <c r="Z46" s="16">
        <f>Data!M55</f>
        <v>200.28309631347656</v>
      </c>
      <c r="AA46" s="16">
        <f>Data!I55</f>
        <v>5.173857688903809</v>
      </c>
      <c r="AB46" s="16">
        <f>Data!N55</f>
        <v>489.360107421875</v>
      </c>
      <c r="AD46" s="15">
        <f t="shared" si="1"/>
        <v>38395</v>
      </c>
      <c r="AE46" s="16">
        <f>Data!O55+Data!P55</f>
        <v>1.4572263901936822</v>
      </c>
      <c r="AF46" s="16">
        <f>Data!Q55</f>
        <v>2.538984537124634</v>
      </c>
      <c r="AG46" s="16">
        <f>Data!R55</f>
        <v>0.09852617233991623</v>
      </c>
      <c r="AH46" s="16">
        <f>Data!S55</f>
        <v>3.3539304733276367</v>
      </c>
      <c r="AI46" s="16">
        <f>Data!T55</f>
        <v>7.449300765991211</v>
      </c>
      <c r="AK46" s="16">
        <f t="shared" si="2"/>
        <v>0.0006331930053420365</v>
      </c>
      <c r="AL46" s="16"/>
    </row>
    <row r="47" spans="1:38" ht="12.75">
      <c r="A47" s="20"/>
      <c r="B47" s="24"/>
      <c r="C47" s="25"/>
      <c r="D47" s="25"/>
      <c r="E47" s="25"/>
      <c r="F47" s="25"/>
      <c r="G47" s="25"/>
      <c r="H47" s="25"/>
      <c r="I47" s="25"/>
      <c r="J47" s="25"/>
      <c r="K47" s="26"/>
      <c r="L47" s="20"/>
      <c r="O47" s="15">
        <f>Data!B56</f>
        <v>38396</v>
      </c>
      <c r="P47" s="17">
        <f>Data!G56</f>
        <v>46.205406188964844</v>
      </c>
      <c r="Q47" s="17">
        <f>Data!H56</f>
        <v>27.330280303955078</v>
      </c>
      <c r="R47" s="17">
        <f>Data!D56+Data!E56</f>
        <v>9.944149911403656</v>
      </c>
      <c r="S47" s="17">
        <f>Data!C56</f>
        <v>16.460147857666016</v>
      </c>
      <c r="T47" s="17">
        <f>Data!F56</f>
        <v>0.02647298201918602</v>
      </c>
      <c r="V47" s="15">
        <f t="shared" si="0"/>
        <v>38396</v>
      </c>
      <c r="W47" s="16">
        <f>Data!K56</f>
        <v>92.79096984863281</v>
      </c>
      <c r="X47" s="16">
        <f>Data!J56</f>
        <v>167.18727111816406</v>
      </c>
      <c r="Y47" s="16">
        <f>Data!L56</f>
        <v>24.860397338867188</v>
      </c>
      <c r="Z47" s="16">
        <f>Data!M56</f>
        <v>199.11451721191406</v>
      </c>
      <c r="AA47" s="16">
        <f>Data!I56</f>
        <v>4.743965148925781</v>
      </c>
      <c r="AB47" s="16">
        <f>Data!N56</f>
        <v>488.6971435546875</v>
      </c>
      <c r="AD47" s="15">
        <f t="shared" si="1"/>
        <v>38396</v>
      </c>
      <c r="AE47" s="16">
        <f>Data!O56+Data!P56</f>
        <v>1.453903402609285</v>
      </c>
      <c r="AF47" s="16">
        <f>Data!Q56</f>
        <v>2.457996368408203</v>
      </c>
      <c r="AG47" s="16">
        <f>Data!R56</f>
        <v>0.09712691605091095</v>
      </c>
      <c r="AH47" s="16">
        <f>Data!S56</f>
        <v>3.334913969039917</v>
      </c>
      <c r="AI47" s="16">
        <f>Data!T56</f>
        <v>7.344525337219238</v>
      </c>
      <c r="AK47" s="16">
        <f t="shared" si="2"/>
        <v>0.0005846811109222472</v>
      </c>
      <c r="AL47" s="16"/>
    </row>
    <row r="48" spans="1:38" ht="12.75">
      <c r="A48" s="20"/>
      <c r="B48" s="24"/>
      <c r="C48" s="25"/>
      <c r="D48" s="25"/>
      <c r="E48" s="25"/>
      <c r="F48" s="25"/>
      <c r="G48" s="25"/>
      <c r="H48" s="25"/>
      <c r="I48" s="25"/>
      <c r="J48" s="25"/>
      <c r="K48" s="26"/>
      <c r="L48" s="20"/>
      <c r="O48" s="15">
        <f>Data!B57</f>
        <v>38397</v>
      </c>
      <c r="P48" s="17">
        <f>Data!G57</f>
        <v>46.30931091308594</v>
      </c>
      <c r="Q48" s="17">
        <f>Data!H57</f>
        <v>27.3753662109375</v>
      </c>
      <c r="R48" s="17">
        <f>Data!D57+Data!E57</f>
        <v>9.904318809509277</v>
      </c>
      <c r="S48" s="17">
        <f>Data!C57</f>
        <v>16.35345458984375</v>
      </c>
      <c r="T48" s="17">
        <f>Data!F57</f>
        <v>0.02419944293797016</v>
      </c>
      <c r="V48" s="15">
        <f t="shared" si="0"/>
        <v>38397</v>
      </c>
      <c r="W48" s="16">
        <f>Data!K57</f>
        <v>93.3234634399414</v>
      </c>
      <c r="X48" s="16">
        <f>Data!J57</f>
        <v>170.1265869140625</v>
      </c>
      <c r="Y48" s="16">
        <f>Data!L57</f>
        <v>24.760822296142578</v>
      </c>
      <c r="Z48" s="16">
        <f>Data!M57</f>
        <v>198.01992797851562</v>
      </c>
      <c r="AA48" s="16">
        <f>Data!I57</f>
        <v>4.33148193359375</v>
      </c>
      <c r="AB48" s="16">
        <f>Data!N57</f>
        <v>490.5621032714844</v>
      </c>
      <c r="AD48" s="15">
        <f t="shared" si="1"/>
        <v>38397</v>
      </c>
      <c r="AE48" s="16">
        <f>Data!O57+Data!P57</f>
        <v>1.4402818630915135</v>
      </c>
      <c r="AF48" s="16">
        <f>Data!Q57</f>
        <v>2.416621208190918</v>
      </c>
      <c r="AG48" s="16">
        <f>Data!R57</f>
        <v>0.09528683125972748</v>
      </c>
      <c r="AH48" s="16">
        <f>Data!S57</f>
        <v>3.3061771392822266</v>
      </c>
      <c r="AI48" s="16">
        <f>Data!T57</f>
        <v>7.258903980255127</v>
      </c>
      <c r="AK48" s="16">
        <f t="shared" si="2"/>
        <v>0.0005369384307414293</v>
      </c>
      <c r="AL48" s="16"/>
    </row>
    <row r="49" spans="1:38" ht="12.75">
      <c r="A49" s="20"/>
      <c r="B49" s="24"/>
      <c r="C49" s="25"/>
      <c r="D49" s="25"/>
      <c r="E49" s="25"/>
      <c r="F49" s="25"/>
      <c r="G49" s="25"/>
      <c r="H49" s="25"/>
      <c r="I49" s="25"/>
      <c r="J49" s="25"/>
      <c r="K49" s="26"/>
      <c r="L49" s="20"/>
      <c r="O49" s="15">
        <f>Data!B58</f>
        <v>38398</v>
      </c>
      <c r="P49" s="17">
        <f>Data!G58</f>
        <v>46.722137451171875</v>
      </c>
      <c r="Q49" s="17">
        <f>Data!H58</f>
        <v>27.045595169067383</v>
      </c>
      <c r="R49" s="17">
        <f>Data!D58+Data!E58</f>
        <v>9.914807438850403</v>
      </c>
      <c r="S49" s="17">
        <f>Data!C58</f>
        <v>16.26185417175293</v>
      </c>
      <c r="T49" s="17">
        <f>Data!F58</f>
        <v>0.022139770910143852</v>
      </c>
      <c r="V49" s="15">
        <f t="shared" si="0"/>
        <v>38398</v>
      </c>
      <c r="W49" s="16">
        <f>Data!K58</f>
        <v>94.54576873779297</v>
      </c>
      <c r="X49" s="16">
        <f>Data!J58</f>
        <v>170.08934020996094</v>
      </c>
      <c r="Y49" s="16">
        <f>Data!L58</f>
        <v>24.78705406188965</v>
      </c>
      <c r="Z49" s="16">
        <f>Data!M58</f>
        <v>196.81631469726562</v>
      </c>
      <c r="AA49" s="16">
        <f>Data!I58</f>
        <v>3.9570798873901367</v>
      </c>
      <c r="AB49" s="16">
        <f>Data!N58</f>
        <v>490.1954345703125</v>
      </c>
      <c r="AD49" s="15">
        <f t="shared" si="1"/>
        <v>38398</v>
      </c>
      <c r="AE49" s="16">
        <f>Data!O58+Data!P58</f>
        <v>1.4350361760007218</v>
      </c>
      <c r="AF49" s="16">
        <f>Data!Q58</f>
        <v>2.3697803020477295</v>
      </c>
      <c r="AG49" s="16">
        <f>Data!R58</f>
        <v>0.09408802539110184</v>
      </c>
      <c r="AH49" s="16">
        <f>Data!S58</f>
        <v>3.299666404724121</v>
      </c>
      <c r="AI49" s="16">
        <f>Data!T58</f>
        <v>7.199063301086426</v>
      </c>
      <c r="AK49" s="16">
        <f t="shared" si="2"/>
        <v>0.0004923929227516055</v>
      </c>
      <c r="AL49" s="16"/>
    </row>
    <row r="50" spans="1:38" ht="12.75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6"/>
      <c r="L50" s="20"/>
      <c r="O50" s="15">
        <f>Data!B59</f>
        <v>38399</v>
      </c>
      <c r="P50" s="17">
        <f>Data!G59</f>
        <v>47.48195266723633</v>
      </c>
      <c r="Q50" s="17">
        <f>Data!H59</f>
        <v>26.295175552368164</v>
      </c>
      <c r="R50" s="17">
        <f>Data!D59+Data!E59</f>
        <v>9.958842158317566</v>
      </c>
      <c r="S50" s="17">
        <f>Data!C59</f>
        <v>16.209959030151367</v>
      </c>
      <c r="T50" s="17">
        <f>Data!F59</f>
        <v>0.020317288115620613</v>
      </c>
      <c r="V50" s="15">
        <f t="shared" si="0"/>
        <v>38399</v>
      </c>
      <c r="W50" s="16">
        <f>Data!K59</f>
        <v>96.523193359375</v>
      </c>
      <c r="X50" s="16">
        <f>Data!J59</f>
        <v>166.6479034423828</v>
      </c>
      <c r="Y50" s="16">
        <f>Data!L59</f>
        <v>24.89715003967285</v>
      </c>
      <c r="Z50" s="16">
        <f>Data!M59</f>
        <v>195.9205322265625</v>
      </c>
      <c r="AA50" s="16">
        <f>Data!I59</f>
        <v>3.6225533485412598</v>
      </c>
      <c r="AB50" s="16">
        <f>Data!N59</f>
        <v>487.6113586425781</v>
      </c>
      <c r="AD50" s="15">
        <f t="shared" si="1"/>
        <v>38399</v>
      </c>
      <c r="AE50" s="16">
        <f>Data!O59+Data!P59</f>
        <v>1.439156012609601</v>
      </c>
      <c r="AF50" s="16">
        <f>Data!Q59</f>
        <v>2.298560619354248</v>
      </c>
      <c r="AG50" s="16">
        <f>Data!R59</f>
        <v>0.09338192641735077</v>
      </c>
      <c r="AH50" s="16">
        <f>Data!S59</f>
        <v>3.310774564743042</v>
      </c>
      <c r="AI50" s="16">
        <f>Data!T59</f>
        <v>7.142323017120361</v>
      </c>
      <c r="AK50" s="16">
        <f t="shared" si="2"/>
        <v>0.0004498939961194992</v>
      </c>
      <c r="AL50" s="16"/>
    </row>
    <row r="51" spans="1:38" ht="12.75">
      <c r="A51" s="20"/>
      <c r="B51" s="24"/>
      <c r="C51" s="25"/>
      <c r="D51" s="25"/>
      <c r="E51" s="25"/>
      <c r="F51" s="25"/>
      <c r="G51" s="25"/>
      <c r="H51" s="25"/>
      <c r="I51" s="25"/>
      <c r="J51" s="25"/>
      <c r="K51" s="26"/>
      <c r="L51" s="20"/>
      <c r="O51" s="15">
        <f>Data!B60</f>
        <v>38400</v>
      </c>
      <c r="P51" s="17">
        <f>Data!G60</f>
        <v>47.96929168701172</v>
      </c>
      <c r="Q51" s="17">
        <f>Data!H60</f>
        <v>25.818506240844727</v>
      </c>
      <c r="R51" s="17">
        <f>Data!D60+Data!E60</f>
        <v>9.97933053970337</v>
      </c>
      <c r="S51" s="17">
        <f>Data!C60</f>
        <v>16.18003273010254</v>
      </c>
      <c r="T51" s="17">
        <f>Data!F60</f>
        <v>0.01881241798400879</v>
      </c>
      <c r="V51" s="15">
        <f t="shared" si="0"/>
        <v>38400</v>
      </c>
      <c r="W51" s="16">
        <f>Data!K60</f>
        <v>97.8944320678711</v>
      </c>
      <c r="X51" s="16">
        <f>Data!J60</f>
        <v>164.6838836669922</v>
      </c>
      <c r="Y51" s="16">
        <f>Data!L60</f>
        <v>24.9483699798584</v>
      </c>
      <c r="Z51" s="16">
        <f>Data!M60</f>
        <v>195.34303283691406</v>
      </c>
      <c r="AA51" s="16">
        <f>Data!I60</f>
        <v>3.3457236289978027</v>
      </c>
      <c r="AB51" s="16">
        <f>Data!N60</f>
        <v>486.2154541015625</v>
      </c>
      <c r="AD51" s="15">
        <f t="shared" si="1"/>
        <v>38400</v>
      </c>
      <c r="AE51" s="16">
        <f>Data!O60+Data!P60</f>
        <v>1.4358273731777444</v>
      </c>
      <c r="AF51" s="16">
        <f>Data!Q60</f>
        <v>2.238236904144287</v>
      </c>
      <c r="AG51" s="16">
        <f>Data!R60</f>
        <v>0.09267999976873398</v>
      </c>
      <c r="AH51" s="16">
        <f>Data!S60</f>
        <v>3.3114092350006104</v>
      </c>
      <c r="AI51" s="16">
        <f>Data!T60</f>
        <v>7.078563690185547</v>
      </c>
      <c r="AK51" s="16">
        <f t="shared" si="2"/>
        <v>0.0004101780941709876</v>
      </c>
      <c r="AL51" s="16"/>
    </row>
    <row r="52" spans="1:38" ht="12.75">
      <c r="A52" s="20"/>
      <c r="B52" s="24"/>
      <c r="C52" s="25"/>
      <c r="D52" s="25"/>
      <c r="E52" s="25"/>
      <c r="F52" s="25"/>
      <c r="G52" s="25"/>
      <c r="H52" s="25"/>
      <c r="I52" s="25"/>
      <c r="J52" s="25"/>
      <c r="K52" s="26"/>
      <c r="L52" s="20"/>
      <c r="O52" s="15">
        <f>Data!B61</f>
        <v>38401</v>
      </c>
      <c r="P52" s="17">
        <f>Data!G61</f>
        <v>47.330299377441406</v>
      </c>
      <c r="Q52" s="17">
        <f>Data!H61</f>
        <v>26.767213821411133</v>
      </c>
      <c r="R52" s="17">
        <f>Data!D61+Data!E61</f>
        <v>9.795065462589264</v>
      </c>
      <c r="S52" s="17">
        <f>Data!C61</f>
        <v>16.056522369384766</v>
      </c>
      <c r="T52" s="17">
        <f>Data!F61</f>
        <v>0.017355402931571007</v>
      </c>
      <c r="V52" s="15">
        <f t="shared" si="0"/>
        <v>38401</v>
      </c>
      <c r="W52" s="16">
        <f>Data!K61</f>
        <v>96.86026763916016</v>
      </c>
      <c r="X52" s="16">
        <f>Data!J61</f>
        <v>172.71429443359375</v>
      </c>
      <c r="Y52" s="16">
        <f>Data!L61</f>
        <v>24.48770523071289</v>
      </c>
      <c r="Z52" s="16">
        <f>Data!M61</f>
        <v>194.11370849609375</v>
      </c>
      <c r="AA52" s="16">
        <f>Data!I61</f>
        <v>3.0795040130615234</v>
      </c>
      <c r="AB52" s="16">
        <f>Data!N61</f>
        <v>491.2555847167969</v>
      </c>
      <c r="AD52" s="15">
        <f t="shared" si="1"/>
        <v>38401</v>
      </c>
      <c r="AE52" s="16">
        <f>Data!O61+Data!P61</f>
        <v>1.4007194846635684</v>
      </c>
      <c r="AF52" s="16">
        <f>Data!Q61</f>
        <v>2.2311389446258545</v>
      </c>
      <c r="AG52" s="16">
        <f>Data!R61</f>
        <v>0.09026467800140381</v>
      </c>
      <c r="AH52" s="16">
        <f>Data!S61</f>
        <v>3.256070375442505</v>
      </c>
      <c r="AI52" s="16">
        <f>Data!T61</f>
        <v>6.978571891784668</v>
      </c>
      <c r="AK52" s="16">
        <f t="shared" si="2"/>
        <v>0.00037840905133634806</v>
      </c>
      <c r="AL52" s="16"/>
    </row>
    <row r="53" spans="1:38" ht="12.75">
      <c r="A53" s="20"/>
      <c r="B53" s="24"/>
      <c r="C53" s="25"/>
      <c r="D53" s="25"/>
      <c r="E53" s="25"/>
      <c r="F53" s="25"/>
      <c r="G53" s="25"/>
      <c r="H53" s="25"/>
      <c r="I53" s="25"/>
      <c r="J53" s="25"/>
      <c r="K53" s="26"/>
      <c r="L53" s="20"/>
      <c r="O53" s="15">
        <f>Data!B62</f>
        <v>38402</v>
      </c>
      <c r="P53" s="17">
        <f>Data!G62</f>
        <v>45.480743408203125</v>
      </c>
      <c r="Q53" s="17">
        <f>Data!H62</f>
        <v>29.34084701538086</v>
      </c>
      <c r="R53" s="17">
        <f>Data!D62+Data!E62</f>
        <v>9.391439378261566</v>
      </c>
      <c r="S53" s="17">
        <f>Data!C62</f>
        <v>15.739116668701172</v>
      </c>
      <c r="T53" s="17">
        <f>Data!F62</f>
        <v>0.01565241813659668</v>
      </c>
      <c r="V53" s="15">
        <f t="shared" si="0"/>
        <v>38402</v>
      </c>
      <c r="W53" s="16">
        <f>Data!K62</f>
        <v>93.2735824584961</v>
      </c>
      <c r="X53" s="16">
        <f>Data!J62</f>
        <v>189.8457794189453</v>
      </c>
      <c r="Y53" s="16">
        <f>Data!L62</f>
        <v>23.478649139404297</v>
      </c>
      <c r="Z53" s="16">
        <f>Data!M62</f>
        <v>190.6647491455078</v>
      </c>
      <c r="AA53" s="16">
        <f>Data!I62</f>
        <v>2.770589590072632</v>
      </c>
      <c r="AB53" s="16">
        <f>Data!N62</f>
        <v>500.0334167480469</v>
      </c>
      <c r="AD53" s="15">
        <f t="shared" si="1"/>
        <v>38402</v>
      </c>
      <c r="AE53" s="16">
        <f>Data!O62+Data!P62</f>
        <v>1.3305047099711373</v>
      </c>
      <c r="AF53" s="16">
        <f>Data!Q62</f>
        <v>2.289095163345337</v>
      </c>
      <c r="AG53" s="16">
        <f>Data!R62</f>
        <v>0.08592310547828674</v>
      </c>
      <c r="AH53" s="16">
        <f>Data!S62</f>
        <v>3.1438629627227783</v>
      </c>
      <c r="AI53" s="16">
        <f>Data!T62</f>
        <v>6.849728107452393</v>
      </c>
      <c r="AK53" s="16">
        <f t="shared" si="2"/>
        <v>0.00034216593485325575</v>
      </c>
      <c r="AL53" s="16"/>
    </row>
    <row r="54" spans="1:38" ht="12.75">
      <c r="A54" s="20"/>
      <c r="B54" s="24"/>
      <c r="C54" s="25"/>
      <c r="D54" s="25"/>
      <c r="E54" s="25"/>
      <c r="F54" s="25"/>
      <c r="G54" s="25"/>
      <c r="H54" s="25"/>
      <c r="I54" s="25"/>
      <c r="J54" s="25"/>
      <c r="K54" s="26"/>
      <c r="L54" s="20"/>
      <c r="O54" s="15">
        <f>Data!B63</f>
        <v>38403</v>
      </c>
      <c r="P54" s="17">
        <f>Data!G63</f>
        <v>44.30195999145508</v>
      </c>
      <c r="Q54" s="17">
        <f>Data!H63</f>
        <v>31.006650924682617</v>
      </c>
      <c r="R54" s="17">
        <f>Data!D63+Data!E63</f>
        <v>9.120623469352722</v>
      </c>
      <c r="S54" s="17">
        <f>Data!C63</f>
        <v>15.525135040283203</v>
      </c>
      <c r="T54" s="17">
        <f>Data!F63</f>
        <v>0.01428082212805748</v>
      </c>
      <c r="V54" s="15">
        <f t="shared" si="0"/>
        <v>38403</v>
      </c>
      <c r="W54" s="16">
        <f>Data!K63</f>
        <v>91.0218734741211</v>
      </c>
      <c r="X54" s="16">
        <f>Data!J63</f>
        <v>196.32073974609375</v>
      </c>
      <c r="Y54" s="16">
        <f>Data!L63</f>
        <v>22.80161476135254</v>
      </c>
      <c r="Z54" s="16">
        <f>Data!M63</f>
        <v>188.26580810546875</v>
      </c>
      <c r="AA54" s="16">
        <f>Data!I63</f>
        <v>2.5201635360717773</v>
      </c>
      <c r="AB54" s="16">
        <f>Data!N63</f>
        <v>500.9302978515625</v>
      </c>
      <c r="AD54" s="15">
        <f t="shared" si="1"/>
        <v>38403</v>
      </c>
      <c r="AE54" s="16">
        <f>Data!O63+Data!P63</f>
        <v>1.2801740365102887</v>
      </c>
      <c r="AF54" s="16">
        <f>Data!Q63</f>
        <v>2.3217933177948</v>
      </c>
      <c r="AG54" s="16">
        <f>Data!R63</f>
        <v>0.08286133408546448</v>
      </c>
      <c r="AH54" s="16">
        <f>Data!S63</f>
        <v>3.0778985023498535</v>
      </c>
      <c r="AI54" s="16">
        <f>Data!T63</f>
        <v>6.763037204742432</v>
      </c>
      <c r="AK54" s="16">
        <f t="shared" si="2"/>
        <v>0.0003100140020251274</v>
      </c>
      <c r="AL54" s="16"/>
    </row>
    <row r="55" spans="1:38" ht="12.75">
      <c r="A55" s="20"/>
      <c r="B55" s="24"/>
      <c r="C55" s="25"/>
      <c r="D55" s="25"/>
      <c r="E55" s="25"/>
      <c r="F55" s="25"/>
      <c r="G55" s="25"/>
      <c r="H55" s="25"/>
      <c r="I55" s="25"/>
      <c r="J55" s="25"/>
      <c r="K55" s="26"/>
      <c r="L55" s="20"/>
      <c r="O55" s="15">
        <f>Data!B64</f>
        <v>38404</v>
      </c>
      <c r="P55" s="17">
        <f>Data!G64</f>
        <v>41.89528274536133</v>
      </c>
      <c r="Q55" s="17">
        <f>Data!H64</f>
        <v>34.34333419799805</v>
      </c>
      <c r="R55" s="17">
        <f>Data!D64+Data!E64</f>
        <v>8.62202501296997</v>
      </c>
      <c r="S55" s="17">
        <f>Data!C64</f>
        <v>15.096667289733887</v>
      </c>
      <c r="T55" s="17">
        <f>Data!F64</f>
        <v>0.012928588315844536</v>
      </c>
      <c r="V55" s="15">
        <f t="shared" si="0"/>
        <v>38404</v>
      </c>
      <c r="W55" s="16">
        <f>Data!K64</f>
        <v>86.18541717529297</v>
      </c>
      <c r="X55" s="16">
        <f>Data!J64</f>
        <v>207.47134399414062</v>
      </c>
      <c r="Y55" s="16">
        <f>Data!L64</f>
        <v>21.55512046813965</v>
      </c>
      <c r="Z55" s="16">
        <f>Data!M64</f>
        <v>183.6483154296875</v>
      </c>
      <c r="AA55" s="16">
        <f>Data!I64</f>
        <v>2.2756080627441406</v>
      </c>
      <c r="AB55" s="16">
        <f>Data!N64</f>
        <v>501.13592529296875</v>
      </c>
      <c r="AD55" s="15">
        <f t="shared" si="1"/>
        <v>38404</v>
      </c>
      <c r="AE55" s="16">
        <f>Data!O64+Data!P64</f>
        <v>1.1976239410578273</v>
      </c>
      <c r="AF55" s="16">
        <f>Data!Q64</f>
        <v>2.418299913406372</v>
      </c>
      <c r="AG55" s="16">
        <f>Data!R64</f>
        <v>0.07785964012145996</v>
      </c>
      <c r="AH55" s="16">
        <f>Data!S64</f>
        <v>2.9490249156951904</v>
      </c>
      <c r="AI55" s="16">
        <f>Data!T64</f>
        <v>6.643091678619385</v>
      </c>
      <c r="AK55" s="16">
        <f t="shared" si="2"/>
        <v>0.000283268338534981</v>
      </c>
      <c r="AL55" s="16"/>
    </row>
    <row r="56" spans="1:38" ht="12.75">
      <c r="A56" s="20"/>
      <c r="B56" s="24"/>
      <c r="C56" s="25"/>
      <c r="D56" s="25"/>
      <c r="E56" s="25"/>
      <c r="F56" s="25"/>
      <c r="G56" s="25"/>
      <c r="H56" s="25"/>
      <c r="I56" s="25"/>
      <c r="J56" s="25"/>
      <c r="K56" s="26"/>
      <c r="L56" s="20"/>
      <c r="O56" s="15">
        <f>Data!B65</f>
        <v>38405</v>
      </c>
      <c r="P56" s="17">
        <f>Data!G65</f>
        <v>39.3117790222168</v>
      </c>
      <c r="Q56" s="17">
        <f>Data!H65</f>
        <v>37.96260070800781</v>
      </c>
      <c r="R56" s="17">
        <f>Data!D65+Data!E65</f>
        <v>8.084728181362152</v>
      </c>
      <c r="S56" s="17">
        <f>Data!C65</f>
        <v>14.60141372680664</v>
      </c>
      <c r="T56" s="17">
        <f>Data!F65</f>
        <v>0.011521653272211552</v>
      </c>
      <c r="V56" s="15">
        <f t="shared" si="0"/>
        <v>38405</v>
      </c>
      <c r="W56" s="16">
        <f>Data!K65</f>
        <v>80.98738098144531</v>
      </c>
      <c r="X56" s="16">
        <f>Data!J65</f>
        <v>215.26519775390625</v>
      </c>
      <c r="Y56" s="16">
        <f>Data!L65</f>
        <v>20.21186637878418</v>
      </c>
      <c r="Z56" s="16">
        <f>Data!M65</f>
        <v>178.04013061523438</v>
      </c>
      <c r="AA56" s="16">
        <f>Data!I65</f>
        <v>2.020268678665161</v>
      </c>
      <c r="AB56" s="16">
        <f>Data!N65</f>
        <v>496.52484130859375</v>
      </c>
      <c r="AD56" s="15">
        <f t="shared" si="1"/>
        <v>38405</v>
      </c>
      <c r="AE56" s="16">
        <f>Data!O65+Data!P65</f>
        <v>1.1095939393271692</v>
      </c>
      <c r="AF56" s="16">
        <f>Data!Q65</f>
        <v>2.51788067817688</v>
      </c>
      <c r="AG56" s="16">
        <f>Data!R65</f>
        <v>0.07250307500362396</v>
      </c>
      <c r="AH56" s="16">
        <f>Data!S65</f>
        <v>2.819854974746704</v>
      </c>
      <c r="AI56" s="16">
        <f>Data!T65</f>
        <v>6.520082473754883</v>
      </c>
      <c r="AK56" s="16">
        <f t="shared" si="2"/>
        <v>0.000249806500505656</v>
      </c>
      <c r="AL56" s="16"/>
    </row>
    <row r="57" spans="1:38" ht="12.75">
      <c r="A57" s="20"/>
      <c r="B57" s="24"/>
      <c r="C57" s="25"/>
      <c r="D57" s="25"/>
      <c r="E57" s="25"/>
      <c r="F57" s="25"/>
      <c r="G57" s="25"/>
      <c r="H57" s="25"/>
      <c r="I57" s="25"/>
      <c r="J57" s="25"/>
      <c r="K57" s="26"/>
      <c r="L57" s="20"/>
      <c r="O57" s="15">
        <f>Data!B66</f>
        <v>38406</v>
      </c>
      <c r="P57" s="17">
        <f>Data!G66</f>
        <v>36.34486770629883</v>
      </c>
      <c r="Q57" s="17">
        <f>Data!H66</f>
        <v>42.249412536621094</v>
      </c>
      <c r="R57" s="17">
        <f>Data!D66+Data!E66</f>
        <v>7.481293201446533</v>
      </c>
      <c r="S57" s="17">
        <f>Data!C66</f>
        <v>13.888300895690918</v>
      </c>
      <c r="T57" s="17">
        <f>Data!F66</f>
        <v>0.010139276273548603</v>
      </c>
      <c r="V57" s="15">
        <f t="shared" si="0"/>
        <v>38406</v>
      </c>
      <c r="W57" s="16">
        <f>Data!K66</f>
        <v>74.98445892333984</v>
      </c>
      <c r="X57" s="16">
        <f>Data!J66</f>
        <v>225.648193359375</v>
      </c>
      <c r="Y57" s="16">
        <f>Data!L66</f>
        <v>18.703266143798828</v>
      </c>
      <c r="Z57" s="16">
        <f>Data!M66</f>
        <v>169.6444854736328</v>
      </c>
      <c r="AA57" s="16">
        <f>Data!I66</f>
        <v>1.7702357769012451</v>
      </c>
      <c r="AB57" s="16">
        <f>Data!N66</f>
        <v>490.750732421875</v>
      </c>
      <c r="AD57" s="15">
        <f t="shared" si="1"/>
        <v>38406</v>
      </c>
      <c r="AE57" s="16">
        <f>Data!O66+Data!P66</f>
        <v>1.0133708586508874</v>
      </c>
      <c r="AF57" s="16">
        <f>Data!Q66</f>
        <v>2.6445491313934326</v>
      </c>
      <c r="AG57" s="16">
        <f>Data!R66</f>
        <v>0.0666176974773407</v>
      </c>
      <c r="AH57" s="16">
        <f>Data!S66</f>
        <v>2.6654446125030518</v>
      </c>
      <c r="AI57" s="16">
        <f>Data!T66</f>
        <v>6.390196800231934</v>
      </c>
      <c r="AK57" s="16">
        <f t="shared" si="2"/>
        <v>0.0002145002072211355</v>
      </c>
      <c r="AL57" s="16"/>
    </row>
    <row r="58" spans="1:38" ht="12.75">
      <c r="A58" s="20"/>
      <c r="B58" s="24"/>
      <c r="C58" s="25"/>
      <c r="D58" s="25"/>
      <c r="E58" s="25"/>
      <c r="F58" s="25"/>
      <c r="G58" s="25"/>
      <c r="H58" s="25"/>
      <c r="I58" s="25"/>
      <c r="J58" s="25"/>
      <c r="K58" s="26"/>
      <c r="L58" s="20"/>
      <c r="O58" s="15">
        <f>Data!B67</f>
        <v>38407</v>
      </c>
      <c r="P58" s="17">
        <f>Data!G67</f>
        <v>34.25043869018555</v>
      </c>
      <c r="Q58" s="17">
        <f>Data!H67</f>
        <v>45.10722351074219</v>
      </c>
      <c r="R58" s="17">
        <f>Data!D67+Data!E67</f>
        <v>7.045861601829529</v>
      </c>
      <c r="S58" s="17">
        <f>Data!C67</f>
        <v>13.562361717224121</v>
      </c>
      <c r="T58" s="17">
        <f>Data!F67</f>
        <v>0.009272145107388496</v>
      </c>
      <c r="V58" s="15">
        <f t="shared" si="0"/>
        <v>38407</v>
      </c>
      <c r="W58" s="16">
        <f>Data!K67</f>
        <v>70.76983642578125</v>
      </c>
      <c r="X58" s="16">
        <f>Data!J67</f>
        <v>232.68919372558594</v>
      </c>
      <c r="Y58" s="16">
        <f>Data!L67</f>
        <v>17.614688873291016</v>
      </c>
      <c r="Z58" s="16">
        <f>Data!M67</f>
        <v>166.3036651611328</v>
      </c>
      <c r="AA58" s="16">
        <f>Data!I67</f>
        <v>1.6120070219039917</v>
      </c>
      <c r="AB58" s="16">
        <f>Data!N67</f>
        <v>488.9894104003906</v>
      </c>
      <c r="AD58" s="15">
        <f t="shared" si="1"/>
        <v>38407</v>
      </c>
      <c r="AE58" s="16">
        <f>Data!O67+Data!P67</f>
        <v>0.9431971245794557</v>
      </c>
      <c r="AF58" s="16">
        <f>Data!Q67</f>
        <v>2.7152576446533203</v>
      </c>
      <c r="AG58" s="16">
        <f>Data!R67</f>
        <v>0.062224507331848145</v>
      </c>
      <c r="AH58" s="16">
        <f>Data!S67</f>
        <v>2.577627182006836</v>
      </c>
      <c r="AI58" s="16">
        <f>Data!T67</f>
        <v>6.298498630523682</v>
      </c>
      <c r="AK58" s="16">
        <f t="shared" si="2"/>
        <v>0.0001921719522215426</v>
      </c>
      <c r="AL58" s="16"/>
    </row>
    <row r="59" spans="1:38" ht="12.75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6"/>
      <c r="L59" s="20"/>
      <c r="O59" s="15">
        <f>Data!B68</f>
        <v>38408</v>
      </c>
      <c r="P59" s="17">
        <f>Data!G68</f>
        <v>34.103843688964844</v>
      </c>
      <c r="Q59" s="17">
        <f>Data!H68</f>
        <v>45.00685119628906</v>
      </c>
      <c r="R59" s="17">
        <f>Data!D68+Data!E68</f>
        <v>7.026218235492706</v>
      </c>
      <c r="S59" s="17">
        <f>Data!C68</f>
        <v>13.829050064086914</v>
      </c>
      <c r="T59" s="17">
        <f>Data!F68</f>
        <v>0.008897596038877964</v>
      </c>
      <c r="V59" s="15">
        <f t="shared" si="0"/>
        <v>38408</v>
      </c>
      <c r="W59" s="16">
        <f>Data!K68</f>
        <v>70.60629272460938</v>
      </c>
      <c r="X59" s="16">
        <f>Data!J68</f>
        <v>234.5669708251953</v>
      </c>
      <c r="Y59" s="16">
        <f>Data!L68</f>
        <v>17.565582275390625</v>
      </c>
      <c r="Z59" s="16">
        <f>Data!M68</f>
        <v>170.01116943359375</v>
      </c>
      <c r="AA59" s="16">
        <f>Data!I68</f>
        <v>1.5363706350326538</v>
      </c>
      <c r="AB59" s="16">
        <f>Data!N68</f>
        <v>494.286376953125</v>
      </c>
      <c r="AD59" s="15">
        <f t="shared" si="1"/>
        <v>38408</v>
      </c>
      <c r="AE59" s="16">
        <f>Data!O68+Data!P68</f>
        <v>0.9251930038444698</v>
      </c>
      <c r="AF59" s="16">
        <f>Data!Q68</f>
        <v>2.672945022583008</v>
      </c>
      <c r="AG59" s="16">
        <f>Data!R68</f>
        <v>0.06131026893854141</v>
      </c>
      <c r="AH59" s="16">
        <f>Data!S68</f>
        <v>2.644315004348755</v>
      </c>
      <c r="AI59" s="16">
        <f>Data!T68</f>
        <v>6.303950309753418</v>
      </c>
      <c r="AK59" s="16">
        <f t="shared" si="2"/>
        <v>0.0001870100386440754</v>
      </c>
      <c r="AL59" s="16"/>
    </row>
    <row r="60" spans="1:38" ht="12.75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6"/>
      <c r="L60" s="20"/>
      <c r="O60" s="15">
        <f>Data!B69</f>
        <v>38409</v>
      </c>
      <c r="P60" s="17">
        <f>Data!G69</f>
        <v>35.15684509277344</v>
      </c>
      <c r="Q60" s="17">
        <f>Data!H69</f>
        <v>43.29224395751953</v>
      </c>
      <c r="R60" s="17">
        <f>Data!D69+Data!E69</f>
        <v>7.2696607410907745</v>
      </c>
      <c r="S60" s="17">
        <f>Data!C69</f>
        <v>14.246329307556152</v>
      </c>
      <c r="T60" s="17">
        <f>Data!F69</f>
        <v>0.008723189122974873</v>
      </c>
      <c r="V60" s="15">
        <f t="shared" si="0"/>
        <v>38409</v>
      </c>
      <c r="W60" s="16">
        <f>Data!K69</f>
        <v>72.95172882080078</v>
      </c>
      <c r="X60" s="16">
        <f>Data!J69</f>
        <v>232.29449462890625</v>
      </c>
      <c r="Y60" s="16">
        <f>Data!L69</f>
        <v>18.1741886138916</v>
      </c>
      <c r="Z60" s="16">
        <f>Data!M69</f>
        <v>175.2067413330078</v>
      </c>
      <c r="AA60" s="16">
        <f>Data!I69</f>
        <v>1.491461157798767</v>
      </c>
      <c r="AB60" s="16">
        <f>Data!N69</f>
        <v>500.11865234375</v>
      </c>
      <c r="AD60" s="15">
        <f t="shared" si="1"/>
        <v>38409</v>
      </c>
      <c r="AE60" s="16">
        <f>Data!O69+Data!P69</f>
        <v>0.9379461276985239</v>
      </c>
      <c r="AF60" s="16">
        <f>Data!Q69</f>
        <v>2.571324586868286</v>
      </c>
      <c r="AG60" s="16">
        <f>Data!R69</f>
        <v>0.06242578476667404</v>
      </c>
      <c r="AH60" s="16">
        <f>Data!S69</f>
        <v>2.784059762954712</v>
      </c>
      <c r="AI60" s="16">
        <f>Data!T69</f>
        <v>6.355945110321045</v>
      </c>
      <c r="AK60" s="16">
        <f t="shared" si="2"/>
        <v>0.0001888480328489095</v>
      </c>
      <c r="AL60" s="16"/>
    </row>
    <row r="61" spans="1:38" ht="26.25" customHeight="1">
      <c r="A61" s="20"/>
      <c r="B61" s="27"/>
      <c r="C61" s="28"/>
      <c r="D61" s="28"/>
      <c r="E61" s="28"/>
      <c r="F61" s="28"/>
      <c r="G61" s="28"/>
      <c r="H61" s="28"/>
      <c r="I61" s="28"/>
      <c r="J61" s="28"/>
      <c r="K61" s="29"/>
      <c r="L61" s="20"/>
      <c r="O61" s="15">
        <f>Data!B70</f>
        <v>38410</v>
      </c>
      <c r="P61" s="17">
        <f>Data!G70</f>
        <v>35.69841384887695</v>
      </c>
      <c r="Q61" s="17">
        <f>Data!H70</f>
        <v>42.261802673339844</v>
      </c>
      <c r="R61" s="17">
        <f>Data!D70+Data!E70</f>
        <v>7.492144882678986</v>
      </c>
      <c r="S61" s="17">
        <f>Data!C70</f>
        <v>14.512405395507812</v>
      </c>
      <c r="T61" s="17">
        <f>Data!F70</f>
        <v>0.00841226615011692</v>
      </c>
      <c r="V61" s="15">
        <f t="shared" si="0"/>
        <v>38410</v>
      </c>
      <c r="W61" s="16">
        <f>Data!K70</f>
        <v>74.22456359863281</v>
      </c>
      <c r="X61" s="16">
        <f>Data!J70</f>
        <v>233.3922882080078</v>
      </c>
      <c r="Y61" s="16">
        <f>Data!L70</f>
        <v>18.73040199279785</v>
      </c>
      <c r="Z61" s="16">
        <f>Data!M70</f>
        <v>178.42274475097656</v>
      </c>
      <c r="AA61" s="16">
        <f>Data!I70</f>
        <v>1.424314260482788</v>
      </c>
      <c r="AB61" s="16">
        <f>Data!N70</f>
        <v>506.1944274902344</v>
      </c>
      <c r="AD61" s="15">
        <f t="shared" si="1"/>
        <v>38410</v>
      </c>
      <c r="AE61" s="16">
        <f>Data!O70+Data!P70</f>
        <v>0.9375094136339612</v>
      </c>
      <c r="AF61" s="16">
        <f>Data!Q70</f>
        <v>2.5032901763916016</v>
      </c>
      <c r="AG61" s="16">
        <f>Data!R70</f>
        <v>0.0631418451666832</v>
      </c>
      <c r="AH61" s="16">
        <f>Data!S70</f>
        <v>2.8796627521514893</v>
      </c>
      <c r="AI61" s="16">
        <f>Data!T70</f>
        <v>6.383786201477051</v>
      </c>
      <c r="AK61" s="16">
        <f t="shared" si="2"/>
        <v>0.0001820141333155334</v>
      </c>
      <c r="AL61" s="16"/>
    </row>
    <row r="62" spans="1:38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O62" s="15">
        <f>Data!B71</f>
        <v>38411</v>
      </c>
      <c r="P62" s="17">
        <f>Data!G71</f>
        <v>34.95935821533203</v>
      </c>
      <c r="Q62" s="17">
        <f>Data!H71</f>
        <v>43.12313461303711</v>
      </c>
      <c r="R62" s="17">
        <f>Data!D71+Data!E71</f>
        <v>7.4874075055122375</v>
      </c>
      <c r="S62" s="17">
        <f>Data!C71</f>
        <v>14.39587688446045</v>
      </c>
      <c r="T62" s="17">
        <f>Data!F71</f>
        <v>0.007840453647077084</v>
      </c>
      <c r="V62" s="15">
        <f t="shared" si="0"/>
        <v>38411</v>
      </c>
      <c r="W62" s="16">
        <f>Data!K71</f>
        <v>72.78518676757812</v>
      </c>
      <c r="X62" s="16">
        <f>Data!J71</f>
        <v>242.6829833984375</v>
      </c>
      <c r="Y62" s="16">
        <f>Data!L71</f>
        <v>18.718563079833984</v>
      </c>
      <c r="Z62" s="16">
        <f>Data!M71</f>
        <v>176.97235107421875</v>
      </c>
      <c r="AA62" s="16">
        <f>Data!I71</f>
        <v>1.3159291744232178</v>
      </c>
      <c r="AB62" s="16">
        <f>Data!N71</f>
        <v>512.4751586914062</v>
      </c>
      <c r="AD62" s="15">
        <f t="shared" si="1"/>
        <v>38411</v>
      </c>
      <c r="AE62" s="16">
        <f>Data!O71+Data!P71</f>
        <v>0.9065699642233085</v>
      </c>
      <c r="AF62" s="16">
        <f>Data!Q71</f>
        <v>2.517421245574951</v>
      </c>
      <c r="AG62" s="16">
        <f>Data!R71</f>
        <v>0.062026042491197586</v>
      </c>
      <c r="AH62" s="16">
        <f>Data!S71</f>
        <v>2.8672866821289062</v>
      </c>
      <c r="AI62" s="16">
        <f>Data!T71</f>
        <v>6.353471279144287</v>
      </c>
      <c r="AK62" s="16">
        <f t="shared" si="2"/>
        <v>0.00016734472592361271</v>
      </c>
      <c r="AL62" s="16"/>
    </row>
    <row r="63" spans="15:38" ht="12.75">
      <c r="O63" s="15">
        <f>Data!B72</f>
        <v>38412</v>
      </c>
      <c r="P63" s="17">
        <f>Data!G72</f>
        <v>33.274070739746094</v>
      </c>
      <c r="Q63" s="17">
        <f>Data!H72</f>
        <v>45.29228973388672</v>
      </c>
      <c r="R63" s="17">
        <f>Data!D72+Data!E72</f>
        <v>7.280915200710297</v>
      </c>
      <c r="S63" s="17">
        <f>Data!C72</f>
        <v>14.119832038879395</v>
      </c>
      <c r="T63" s="17">
        <f>Data!F72</f>
        <v>0.007451501674950123</v>
      </c>
      <c r="V63" s="15">
        <f t="shared" si="0"/>
        <v>38412</v>
      </c>
      <c r="W63" s="16">
        <f>Data!K72</f>
        <v>69.28945922851562</v>
      </c>
      <c r="X63" s="16">
        <f>Data!J72</f>
        <v>257.19403076171875</v>
      </c>
      <c r="Y63" s="16">
        <f>Data!L72</f>
        <v>18.202329635620117</v>
      </c>
      <c r="Z63" s="16">
        <f>Data!M72</f>
        <v>174.03919982910156</v>
      </c>
      <c r="AA63" s="16">
        <f>Data!I72</f>
        <v>1.2488964796066284</v>
      </c>
      <c r="AB63" s="16">
        <f>Data!N72</f>
        <v>519.97412109375</v>
      </c>
      <c r="AD63" s="15">
        <f t="shared" si="1"/>
        <v>38412</v>
      </c>
      <c r="AE63" s="16">
        <f>Data!O72+Data!P72</f>
        <v>0.8571191546361661</v>
      </c>
      <c r="AF63" s="16">
        <f>Data!Q72</f>
        <v>2.590494394302368</v>
      </c>
      <c r="AG63" s="16">
        <f>Data!R72</f>
        <v>0.059569306671619415</v>
      </c>
      <c r="AH63" s="16">
        <f>Data!S72</f>
        <v>2.784054756164551</v>
      </c>
      <c r="AI63" s="16">
        <f>Data!T72</f>
        <v>6.291394233703613</v>
      </c>
      <c r="AK63" s="16">
        <f t="shared" si="2"/>
        <v>0.00015662192890886217</v>
      </c>
      <c r="AL63" s="16"/>
    </row>
    <row r="64" spans="15:38" ht="12.75">
      <c r="O64" s="15">
        <f>Data!B73</f>
        <v>38413</v>
      </c>
      <c r="P64" s="17">
        <f>Data!G73</f>
        <v>32.4775505065918</v>
      </c>
      <c r="Q64" s="17">
        <f>Data!H73</f>
        <v>46.2517204284668</v>
      </c>
      <c r="R64" s="17">
        <f>Data!D73+Data!E73</f>
        <v>7.324528157711029</v>
      </c>
      <c r="S64" s="17">
        <f>Data!C73</f>
        <v>13.914266586303711</v>
      </c>
      <c r="T64" s="17">
        <f>Data!F73</f>
        <v>0.007081898860633373</v>
      </c>
      <c r="V64" s="15">
        <f t="shared" si="0"/>
        <v>38413</v>
      </c>
      <c r="W64" s="16">
        <f>Data!K73</f>
        <v>67.60752868652344</v>
      </c>
      <c r="X64" s="16">
        <f>Data!J73</f>
        <v>264.29229736328125</v>
      </c>
      <c r="Y64" s="16">
        <f>Data!L73</f>
        <v>18.311351776123047</v>
      </c>
      <c r="Z64" s="16">
        <f>Data!M73</f>
        <v>171.27125549316406</v>
      </c>
      <c r="AA64" s="16">
        <f>Data!I73</f>
        <v>1.1818448305130005</v>
      </c>
      <c r="AB64" s="16">
        <f>Data!N73</f>
        <v>522.6646728515625</v>
      </c>
      <c r="AD64" s="15">
        <f t="shared" si="1"/>
        <v>38413</v>
      </c>
      <c r="AE64" s="16">
        <f>Data!O73+Data!P73</f>
        <v>0.8284970436507137</v>
      </c>
      <c r="AF64" s="16">
        <f>Data!Q73</f>
        <v>2.6111867427825928</v>
      </c>
      <c r="AG64" s="16">
        <f>Data!R73</f>
        <v>0.058817680925130844</v>
      </c>
      <c r="AH64" s="16">
        <f>Data!S73</f>
        <v>2.7661311626434326</v>
      </c>
      <c r="AI64" s="16">
        <f>Data!T73</f>
        <v>6.264781951904297</v>
      </c>
      <c r="AK64" s="16">
        <f t="shared" si="2"/>
        <v>0.00014932190242689103</v>
      </c>
      <c r="AL64" s="16"/>
    </row>
    <row r="65" spans="15:38" ht="12.75">
      <c r="O65" s="15">
        <f>Data!B74</f>
        <v>38414</v>
      </c>
      <c r="P65" s="17">
        <f>Data!G74</f>
        <v>31.92112159729004</v>
      </c>
      <c r="Q65" s="17">
        <f>Data!H74</f>
        <v>46.92595291137695</v>
      </c>
      <c r="R65" s="17">
        <f>Data!D74+Data!E74</f>
        <v>7.484060108661652</v>
      </c>
      <c r="S65" s="17">
        <f>Data!C74</f>
        <v>13.637592315673828</v>
      </c>
      <c r="T65" s="17">
        <f>Data!F74</f>
        <v>0.00671888142824173</v>
      </c>
      <c r="V65" s="15">
        <f t="shared" si="0"/>
        <v>38414</v>
      </c>
      <c r="W65" s="16">
        <f>Data!K74</f>
        <v>66.37263488769531</v>
      </c>
      <c r="X65" s="16">
        <f>Data!J74</f>
        <v>268.0566711425781</v>
      </c>
      <c r="Y65" s="16">
        <f>Data!L74</f>
        <v>18.710172653198242</v>
      </c>
      <c r="Z65" s="16">
        <f>Data!M74</f>
        <v>167.2804412841797</v>
      </c>
      <c r="AA65" s="16">
        <f>Data!I74</f>
        <v>1.1169147491455078</v>
      </c>
      <c r="AB65" s="16">
        <f>Data!N74</f>
        <v>521.537353515625</v>
      </c>
      <c r="AD65" s="15">
        <f t="shared" si="1"/>
        <v>38414</v>
      </c>
      <c r="AE65" s="16">
        <f>Data!O74+Data!P74</f>
        <v>0.8069100333086681</v>
      </c>
      <c r="AF65" s="16">
        <f>Data!Q74</f>
        <v>2.6261188983917236</v>
      </c>
      <c r="AG65" s="16">
        <f>Data!R74</f>
        <v>0.05896483361721039</v>
      </c>
      <c r="AH65" s="16">
        <f>Data!S74</f>
        <v>2.767108678817749</v>
      </c>
      <c r="AI65" s="16">
        <f>Data!T74</f>
        <v>6.259242534637451</v>
      </c>
      <c r="AK65" s="16">
        <f t="shared" si="2"/>
        <v>0.00014009050210006535</v>
      </c>
      <c r="AL65" s="16"/>
    </row>
    <row r="66" spans="15:38" ht="12.75">
      <c r="O66" s="15">
        <f>Data!B75</f>
        <v>38415</v>
      </c>
      <c r="P66" s="17">
        <f>Data!G75</f>
        <v>31.493209838867188</v>
      </c>
      <c r="Q66" s="17">
        <f>Data!H75</f>
        <v>47.40459442138672</v>
      </c>
      <c r="R66" s="17">
        <f>Data!D75+Data!E75</f>
        <v>7.701932787895203</v>
      </c>
      <c r="S66" s="17">
        <f>Data!C75</f>
        <v>13.369528770446777</v>
      </c>
      <c r="T66" s="17">
        <f>Data!F75</f>
        <v>0.006430441047996283</v>
      </c>
      <c r="V66" s="15">
        <f t="shared" si="0"/>
        <v>38415</v>
      </c>
      <c r="W66" s="16">
        <f>Data!K75</f>
        <v>65.32905578613281</v>
      </c>
      <c r="X66" s="16">
        <f>Data!J75</f>
        <v>269.03460693359375</v>
      </c>
      <c r="Y66" s="16">
        <f>Data!L75</f>
        <v>19.254850387573242</v>
      </c>
      <c r="Z66" s="16">
        <f>Data!M75</f>
        <v>163.60107421875</v>
      </c>
      <c r="AA66" s="16">
        <f>Data!I75</f>
        <v>1.0664499998092651</v>
      </c>
      <c r="AB66" s="16">
        <f>Data!N75</f>
        <v>518.2864379882812</v>
      </c>
      <c r="AD66" s="15">
        <f t="shared" si="1"/>
        <v>38415</v>
      </c>
      <c r="AE66" s="16">
        <f>Data!O75+Data!P75</f>
        <v>0.788731813619961</v>
      </c>
      <c r="AF66" s="16">
        <f>Data!Q75</f>
        <v>2.6292498111724854</v>
      </c>
      <c r="AG66" s="16">
        <f>Data!R75</f>
        <v>0.059403013437986374</v>
      </c>
      <c r="AH66" s="16">
        <f>Data!S75</f>
        <v>2.7457356452941895</v>
      </c>
      <c r="AI66" s="16">
        <f>Data!T75</f>
        <v>6.223252296447754</v>
      </c>
      <c r="AK66" s="16">
        <f t="shared" si="2"/>
        <v>0.00013201292313169688</v>
      </c>
      <c r="AL66" s="16"/>
    </row>
    <row r="67" spans="15:38" ht="12.75">
      <c r="O67" s="15">
        <f>Data!B76</f>
        <v>38416</v>
      </c>
      <c r="P67" s="17">
        <f>Data!G76</f>
        <v>29.48409080505371</v>
      </c>
      <c r="Q67" s="17">
        <f>Data!H76</f>
        <v>50.479347229003906</v>
      </c>
      <c r="R67" s="17">
        <f>Data!D76+Data!E76</f>
        <v>7.510350048542023</v>
      </c>
      <c r="S67" s="17">
        <f>Data!C76</f>
        <v>12.497529983520508</v>
      </c>
      <c r="T67" s="17">
        <f>Data!F76</f>
        <v>0.005848199129104614</v>
      </c>
      <c r="V67" s="15">
        <f t="shared" si="0"/>
        <v>38416</v>
      </c>
      <c r="W67" s="16">
        <f>Data!K76</f>
        <v>60.9846305847168</v>
      </c>
      <c r="X67" s="16">
        <f>Data!J76</f>
        <v>281.1385498046875</v>
      </c>
      <c r="Y67" s="16">
        <f>Data!L76</f>
        <v>18.77589225769043</v>
      </c>
      <c r="Z67" s="16">
        <f>Data!M76</f>
        <v>152.7439727783203</v>
      </c>
      <c r="AA67" s="16">
        <f>Data!I76</f>
        <v>0.9689289927482605</v>
      </c>
      <c r="AB67" s="16">
        <f>Data!N76</f>
        <v>514.6123046875</v>
      </c>
      <c r="AD67" s="15">
        <f t="shared" si="1"/>
        <v>38416</v>
      </c>
      <c r="AE67" s="16">
        <f>Data!O76+Data!P76</f>
        <v>0.732737803060445</v>
      </c>
      <c r="AF67" s="16">
        <f>Data!Q76</f>
        <v>2.7406673431396484</v>
      </c>
      <c r="AG67" s="16">
        <f>Data!R76</f>
        <v>0.05680599808692932</v>
      </c>
      <c r="AH67" s="16">
        <f>Data!S76</f>
        <v>2.5706183910369873</v>
      </c>
      <c r="AI67" s="16">
        <f>Data!T76</f>
        <v>6.100949764251709</v>
      </c>
      <c r="AK67" s="16">
        <f t="shared" si="2"/>
        <v>0.00012022892769891769</v>
      </c>
      <c r="AL67" s="16"/>
    </row>
    <row r="68" spans="15:38" ht="12.75">
      <c r="O68" s="15">
        <f>Data!B77</f>
        <v>38417</v>
      </c>
      <c r="P68" s="17">
        <f>Data!G77</f>
        <v>27.4827823638916</v>
      </c>
      <c r="Q68" s="17">
        <f>Data!H77</f>
        <v>53.594085693359375</v>
      </c>
      <c r="R68" s="17">
        <f>Data!D77+Data!E77</f>
        <v>7.321861624717712</v>
      </c>
      <c r="S68" s="17">
        <f>Data!C77</f>
        <v>11.57480525970459</v>
      </c>
      <c r="T68" s="17">
        <f>Data!F77</f>
        <v>0.005236581899225712</v>
      </c>
      <c r="V68" s="15">
        <f t="shared" si="0"/>
        <v>38417</v>
      </c>
      <c r="W68" s="16">
        <f>Data!K77</f>
        <v>56.64046859741211</v>
      </c>
      <c r="X68" s="16">
        <f>Data!J77</f>
        <v>289.64923095703125</v>
      </c>
      <c r="Y68" s="16">
        <f>Data!L77</f>
        <v>18.304676055908203</v>
      </c>
      <c r="Z68" s="16">
        <f>Data!M77</f>
        <v>141.31349182128906</v>
      </c>
      <c r="AA68" s="16">
        <f>Data!I77</f>
        <v>0.8664876818656921</v>
      </c>
      <c r="AB68" s="16">
        <f>Data!N77</f>
        <v>506.7745361328125</v>
      </c>
      <c r="AD68" s="15">
        <f t="shared" si="1"/>
        <v>38417</v>
      </c>
      <c r="AE68" s="16">
        <f>Data!O77+Data!P77</f>
        <v>0.6778672325453954</v>
      </c>
      <c r="AF68" s="16">
        <f>Data!Q77</f>
        <v>2.8517866134643555</v>
      </c>
      <c r="AG68" s="16">
        <f>Data!R77</f>
        <v>0.05419393256306648</v>
      </c>
      <c r="AH68" s="16">
        <f>Data!S77</f>
        <v>2.3774755001068115</v>
      </c>
      <c r="AI68" s="16">
        <f>Data!T77</f>
        <v>5.96143102645874</v>
      </c>
      <c r="AK68" s="16">
        <f t="shared" si="2"/>
        <v>0.0001077477791113779</v>
      </c>
      <c r="AL68" s="16"/>
    </row>
    <row r="69" spans="15:38" ht="12.75">
      <c r="O69" s="15">
        <f>Data!B78</f>
        <v>38418</v>
      </c>
      <c r="P69" s="17">
        <f>Data!G78</f>
        <v>26.322200775146484</v>
      </c>
      <c r="Q69" s="17">
        <f>Data!H78</f>
        <v>55.33351516723633</v>
      </c>
      <c r="R69" s="17">
        <f>Data!D78+Data!E78</f>
        <v>7.353101670742035</v>
      </c>
      <c r="S69" s="17">
        <f>Data!C78</f>
        <v>10.966252326965332</v>
      </c>
      <c r="T69" s="17">
        <f>Data!F78</f>
        <v>0.004749163519591093</v>
      </c>
      <c r="V69" s="15">
        <f aca="true" t="shared" si="3" ref="V69:V132">O69</f>
        <v>38418</v>
      </c>
      <c r="W69" s="16">
        <f>Data!K78</f>
        <v>54.062713623046875</v>
      </c>
      <c r="X69" s="16">
        <f>Data!J78</f>
        <v>292.69866943359375</v>
      </c>
      <c r="Y69" s="16">
        <f>Data!L78</f>
        <v>18.382783889770508</v>
      </c>
      <c r="Z69" s="16">
        <f>Data!M78</f>
        <v>133.66342163085938</v>
      </c>
      <c r="AA69" s="16">
        <f>Data!I78</f>
        <v>0.7846662998199463</v>
      </c>
      <c r="AB69" s="16">
        <f>Data!N78</f>
        <v>499.5923767089844</v>
      </c>
      <c r="AD69" s="15">
        <f aca="true" t="shared" si="4" ref="AD69:AD132">V69</f>
        <v>38418</v>
      </c>
      <c r="AE69" s="16">
        <f>Data!O78+Data!P78</f>
        <v>0.6454544601001544</v>
      </c>
      <c r="AF69" s="16">
        <f>Data!Q78</f>
        <v>2.905423879623413</v>
      </c>
      <c r="AG69" s="16">
        <f>Data!R78</f>
        <v>0.0532827265560627</v>
      </c>
      <c r="AH69" s="16">
        <f>Data!S78</f>
        <v>2.2502193450927734</v>
      </c>
      <c r="AI69" s="16">
        <f>Data!T78</f>
        <v>5.854475021362305</v>
      </c>
      <c r="AK69" s="16">
        <f aca="true" t="shared" si="5" ref="AK69:AK132">AI69-SUM(AE69:AH69)</f>
        <v>9.460998990107328E-05</v>
      </c>
      <c r="AL69" s="16"/>
    </row>
    <row r="70" spans="15:38" ht="12.75">
      <c r="O70" s="15">
        <f>Data!B79</f>
        <v>38419</v>
      </c>
      <c r="P70" s="17">
        <f>Data!G79</f>
        <v>25.28572654724121</v>
      </c>
      <c r="Q70" s="17">
        <f>Data!H79</f>
        <v>56.79630661010742</v>
      </c>
      <c r="R70" s="17">
        <f>Data!D79+Data!E79</f>
        <v>7.411172330379486</v>
      </c>
      <c r="S70" s="17">
        <f>Data!C79</f>
        <v>10.483223915100098</v>
      </c>
      <c r="T70" s="17">
        <f>Data!F79</f>
        <v>0.00430435361340642</v>
      </c>
      <c r="V70" s="15">
        <f t="shared" si="3"/>
        <v>38419</v>
      </c>
      <c r="W70" s="16">
        <f>Data!K79</f>
        <v>51.81509017944336</v>
      </c>
      <c r="X70" s="16">
        <f>Data!J79</f>
        <v>297.61541748046875</v>
      </c>
      <c r="Y70" s="16">
        <f>Data!L79</f>
        <v>18.527963638305664</v>
      </c>
      <c r="Z70" s="16">
        <f>Data!M79</f>
        <v>127.54969787597656</v>
      </c>
      <c r="AA70" s="16">
        <f>Data!I79</f>
        <v>0.7105562686920166</v>
      </c>
      <c r="AB70" s="16">
        <f>Data!N79</f>
        <v>496.2189025878906</v>
      </c>
      <c r="AD70" s="15">
        <f t="shared" si="4"/>
        <v>38419</v>
      </c>
      <c r="AE70" s="16">
        <f>Data!O79+Data!P79</f>
        <v>0.6181377631655778</v>
      </c>
      <c r="AF70" s="16">
        <f>Data!Q79</f>
        <v>2.9504318237304688</v>
      </c>
      <c r="AG70" s="16">
        <f>Data!R79</f>
        <v>0.05277707800269127</v>
      </c>
      <c r="AH70" s="16">
        <f>Data!S79</f>
        <v>2.1476261615753174</v>
      </c>
      <c r="AI70" s="16">
        <f>Data!T79</f>
        <v>5.769057750701904</v>
      </c>
      <c r="AK70" s="16">
        <f t="shared" si="5"/>
        <v>8.492422784911469E-05</v>
      </c>
      <c r="AL70" s="16"/>
    </row>
    <row r="71" spans="15:38" ht="12.75">
      <c r="O71" s="15">
        <f>Data!B80</f>
        <v>38420</v>
      </c>
      <c r="P71" s="17">
        <f>Data!G80</f>
        <v>24.18183708190918</v>
      </c>
      <c r="Q71" s="17">
        <f>Data!H80</f>
        <v>58.288421630859375</v>
      </c>
      <c r="R71" s="17">
        <f>Data!D80+Data!E80</f>
        <v>7.435681343078613</v>
      </c>
      <c r="S71" s="17">
        <f>Data!C80</f>
        <v>10.071817398071289</v>
      </c>
      <c r="T71" s="17">
        <f>Data!F80</f>
        <v>0.003887197468429804</v>
      </c>
      <c r="V71" s="15">
        <f t="shared" si="3"/>
        <v>38420</v>
      </c>
      <c r="W71" s="16">
        <f>Data!K80</f>
        <v>49.49886703491211</v>
      </c>
      <c r="X71" s="16">
        <f>Data!J80</f>
        <v>305.4277648925781</v>
      </c>
      <c r="Y71" s="16">
        <f>Data!L80</f>
        <v>18.589242935180664</v>
      </c>
      <c r="Z71" s="16">
        <f>Data!M80</f>
        <v>122.37474060058594</v>
      </c>
      <c r="AA71" s="16">
        <f>Data!I80</f>
        <v>0.64216148853302</v>
      </c>
      <c r="AB71" s="16">
        <f>Data!N80</f>
        <v>496.5328063964844</v>
      </c>
      <c r="AD71" s="15">
        <f t="shared" si="4"/>
        <v>38420</v>
      </c>
      <c r="AE71" s="16">
        <f>Data!O80+Data!P80</f>
        <v>0.5906065492526977</v>
      </c>
      <c r="AF71" s="16">
        <f>Data!Q80</f>
        <v>2.9992780685424805</v>
      </c>
      <c r="AG71" s="16">
        <f>Data!R80</f>
        <v>0.05225512012839317</v>
      </c>
      <c r="AH71" s="16">
        <f>Data!S80</f>
        <v>2.054597854614258</v>
      </c>
      <c r="AI71" s="16">
        <f>Data!T80</f>
        <v>5.69681453704834</v>
      </c>
      <c r="AK71" s="16">
        <f t="shared" si="5"/>
        <v>7.694451051065698E-05</v>
      </c>
      <c r="AL71" s="16"/>
    </row>
    <row r="72" spans="15:38" ht="12.75">
      <c r="O72" s="15">
        <f>Data!B81</f>
        <v>38421</v>
      </c>
      <c r="P72" s="17">
        <f>Data!G81</f>
        <v>23.019487380981445</v>
      </c>
      <c r="Q72" s="17">
        <f>Data!H81</f>
        <v>60.00465774536133</v>
      </c>
      <c r="R72" s="17">
        <f>Data!D81+Data!E81</f>
        <v>7.267883718013763</v>
      </c>
      <c r="S72" s="17">
        <f>Data!C81</f>
        <v>9.686904907226562</v>
      </c>
      <c r="T72" s="17">
        <f>Data!F81</f>
        <v>0.003568322164937854</v>
      </c>
      <c r="V72" s="15">
        <f t="shared" si="3"/>
        <v>38421</v>
      </c>
      <c r="W72" s="16">
        <f>Data!K81</f>
        <v>47.1036491394043</v>
      </c>
      <c r="X72" s="16">
        <f>Data!J81</f>
        <v>315.1728820800781</v>
      </c>
      <c r="Y72" s="16">
        <f>Data!L81</f>
        <v>18.169750213623047</v>
      </c>
      <c r="Z72" s="16">
        <f>Data!M81</f>
        <v>117.67769622802734</v>
      </c>
      <c r="AA72" s="16">
        <f>Data!I81</f>
        <v>0.5898275375366211</v>
      </c>
      <c r="AB72" s="16">
        <f>Data!N81</f>
        <v>498.71380615234375</v>
      </c>
      <c r="AD72" s="15">
        <f t="shared" si="4"/>
        <v>38421</v>
      </c>
      <c r="AE72" s="16">
        <f>Data!O81+Data!P81</f>
        <v>0.5620084201727877</v>
      </c>
      <c r="AF72" s="16">
        <f>Data!Q81</f>
        <v>3.066152811050415</v>
      </c>
      <c r="AG72" s="16">
        <f>Data!R81</f>
        <v>0.05077889934182167</v>
      </c>
      <c r="AH72" s="16">
        <f>Data!S81</f>
        <v>1.9644232988357544</v>
      </c>
      <c r="AI72" s="16">
        <f>Data!T81</f>
        <v>5.643433094024658</v>
      </c>
      <c r="AK72" s="16">
        <f t="shared" si="5"/>
        <v>6.96646238793619E-05</v>
      </c>
      <c r="AL72" s="16"/>
    </row>
    <row r="73" spans="15:38" ht="12.75">
      <c r="O73" s="15">
        <f>Data!B82</f>
        <v>38422</v>
      </c>
      <c r="P73" s="17">
        <f>Data!G82</f>
        <v>22.05199432373047</v>
      </c>
      <c r="Q73" s="17">
        <f>Data!H82</f>
        <v>61.47205352783203</v>
      </c>
      <c r="R73" s="17">
        <f>Data!D82+Data!E82</f>
        <v>7.07450807094574</v>
      </c>
      <c r="S73" s="17">
        <f>Data!C82</f>
        <v>9.381287574768066</v>
      </c>
      <c r="T73" s="17">
        <f>Data!F82</f>
        <v>0.0033540562726557255</v>
      </c>
      <c r="V73" s="15">
        <f t="shared" si="3"/>
        <v>38422</v>
      </c>
      <c r="W73" s="16">
        <f>Data!K82</f>
        <v>45.115699768066406</v>
      </c>
      <c r="X73" s="16">
        <f>Data!J82</f>
        <v>323.0842590332031</v>
      </c>
      <c r="Y73" s="16">
        <f>Data!L82</f>
        <v>17.68631362915039</v>
      </c>
      <c r="Z73" s="16">
        <f>Data!M82</f>
        <v>114.1014633178711</v>
      </c>
      <c r="AA73" s="16">
        <f>Data!I82</f>
        <v>0.5550820827484131</v>
      </c>
      <c r="AB73" s="16">
        <f>Data!N82</f>
        <v>500.5428771972656</v>
      </c>
      <c r="AD73" s="15">
        <f t="shared" si="4"/>
        <v>38422</v>
      </c>
      <c r="AE73" s="16">
        <f>Data!O82+Data!P82</f>
        <v>0.5385109235940035</v>
      </c>
      <c r="AF73" s="16">
        <f>Data!Q82</f>
        <v>3.1249678134918213</v>
      </c>
      <c r="AG73" s="16">
        <f>Data!R82</f>
        <v>0.049296073615550995</v>
      </c>
      <c r="AH73" s="16">
        <f>Data!S82</f>
        <v>1.8882877826690674</v>
      </c>
      <c r="AI73" s="16">
        <f>Data!T82</f>
        <v>5.601129055023193</v>
      </c>
      <c r="AK73" s="16">
        <f t="shared" si="5"/>
        <v>6.646165275014937E-05</v>
      </c>
      <c r="AL73" s="16"/>
    </row>
    <row r="74" spans="15:38" ht="12.75">
      <c r="O74" s="15">
        <f>Data!B83</f>
        <v>38423</v>
      </c>
      <c r="P74" s="17">
        <f>Data!G83</f>
        <v>21.312986373901367</v>
      </c>
      <c r="Q74" s="17">
        <f>Data!H83</f>
        <v>62.61934280395508</v>
      </c>
      <c r="R74" s="17">
        <f>Data!D83+Data!E83</f>
        <v>6.887619823217392</v>
      </c>
      <c r="S74" s="17">
        <f>Data!C83</f>
        <v>9.160584449768066</v>
      </c>
      <c r="T74" s="17">
        <f>Data!F83</f>
        <v>0.003214279655367136</v>
      </c>
      <c r="V74" s="15">
        <f t="shared" si="3"/>
        <v>38423</v>
      </c>
      <c r="W74" s="16">
        <f>Data!K83</f>
        <v>43.59892654418945</v>
      </c>
      <c r="X74" s="16">
        <f>Data!J83</f>
        <v>328.82745361328125</v>
      </c>
      <c r="Y74" s="16">
        <f>Data!L83</f>
        <v>17.21908950805664</v>
      </c>
      <c r="Z74" s="16">
        <f>Data!M83</f>
        <v>111.64607238769531</v>
      </c>
      <c r="AA74" s="16">
        <f>Data!I83</f>
        <v>0.532292902469635</v>
      </c>
      <c r="AB74" s="16">
        <f>Data!N83</f>
        <v>501.8238220214844</v>
      </c>
      <c r="AD74" s="15">
        <f t="shared" si="4"/>
        <v>38423</v>
      </c>
      <c r="AE74" s="16">
        <f>Data!O83+Data!P83</f>
        <v>0.5205883195521892</v>
      </c>
      <c r="AF74" s="16">
        <f>Data!Q83</f>
        <v>3.172271728515625</v>
      </c>
      <c r="AG74" s="16">
        <f>Data!R83</f>
        <v>0.04794391989707947</v>
      </c>
      <c r="AH74" s="16">
        <f>Data!S83</f>
        <v>1.8286705017089844</v>
      </c>
      <c r="AI74" s="16">
        <f>Data!T83</f>
        <v>5.569538116455078</v>
      </c>
      <c r="AK74" s="16">
        <f t="shared" si="5"/>
        <v>6.364678120007738E-05</v>
      </c>
      <c r="AL74" s="16"/>
    </row>
    <row r="75" spans="15:38" ht="12.75">
      <c r="O75" s="15">
        <f>Data!B84</f>
        <v>38424</v>
      </c>
      <c r="P75" s="17">
        <f>Data!G84</f>
        <v>20.22705078125</v>
      </c>
      <c r="Q75" s="17">
        <f>Data!H84</f>
        <v>64.30521392822266</v>
      </c>
      <c r="R75" s="17">
        <f>Data!D84+Data!E84</f>
        <v>6.606165379285812</v>
      </c>
      <c r="S75" s="17">
        <f>Data!C84</f>
        <v>8.843058586120605</v>
      </c>
      <c r="T75" s="17">
        <f>Data!F84</f>
        <v>0.003021933138370514</v>
      </c>
      <c r="V75" s="15">
        <f t="shared" si="3"/>
        <v>38424</v>
      </c>
      <c r="W75" s="16">
        <f>Data!K84</f>
        <v>41.37005615234375</v>
      </c>
      <c r="X75" s="16">
        <f>Data!J84</f>
        <v>337.5185546875</v>
      </c>
      <c r="Y75" s="16">
        <f>Data!L84</f>
        <v>16.51544952392578</v>
      </c>
      <c r="Z75" s="16">
        <f>Data!M84</f>
        <v>107.98345947265625</v>
      </c>
      <c r="AA75" s="16">
        <f>Data!I84</f>
        <v>0.5010077953338623</v>
      </c>
      <c r="AB75" s="16">
        <f>Data!N84</f>
        <v>503.8884582519531</v>
      </c>
      <c r="AD75" s="15">
        <f t="shared" si="4"/>
        <v>38424</v>
      </c>
      <c r="AE75" s="16">
        <f>Data!O84+Data!P84</f>
        <v>0.4942603066083393</v>
      </c>
      <c r="AF75" s="16">
        <f>Data!Q84</f>
        <v>3.24314284324646</v>
      </c>
      <c r="AG75" s="16">
        <f>Data!R84</f>
        <v>0.045946840196847916</v>
      </c>
      <c r="AH75" s="16">
        <f>Data!S84</f>
        <v>1.7480822801589966</v>
      </c>
      <c r="AI75" s="16">
        <f>Data!T84</f>
        <v>5.531492710113525</v>
      </c>
      <c r="AK75" s="16">
        <f t="shared" si="5"/>
        <v>6.043990288162604E-05</v>
      </c>
      <c r="AL75" s="16"/>
    </row>
    <row r="76" spans="15:38" ht="12.75">
      <c r="O76" s="15">
        <f>Data!B85</f>
        <v>38425</v>
      </c>
      <c r="P76" s="17">
        <f>Data!G85</f>
        <v>18.937702178955078</v>
      </c>
      <c r="Q76" s="17">
        <f>Data!H85</f>
        <v>66.37348937988281</v>
      </c>
      <c r="R76" s="17">
        <f>Data!D85+Data!E85</f>
        <v>6.238193899393082</v>
      </c>
      <c r="S76" s="17">
        <f>Data!C85</f>
        <v>8.433210372924805</v>
      </c>
      <c r="T76" s="17">
        <f>Data!F85</f>
        <v>0.0028110770508646965</v>
      </c>
      <c r="V76" s="15">
        <f t="shared" si="3"/>
        <v>38425</v>
      </c>
      <c r="W76" s="16">
        <f>Data!K85</f>
        <v>38.72581100463867</v>
      </c>
      <c r="X76" s="16">
        <f>Data!J85</f>
        <v>348.80609130859375</v>
      </c>
      <c r="Y76" s="16">
        <f>Data!L85</f>
        <v>15.5955171585083</v>
      </c>
      <c r="Z76" s="16">
        <f>Data!M85</f>
        <v>103.22966003417969</v>
      </c>
      <c r="AA76" s="16">
        <f>Data!I85</f>
        <v>0.4664856493473053</v>
      </c>
      <c r="AB76" s="16">
        <f>Data!N85</f>
        <v>506.82354736328125</v>
      </c>
      <c r="AD76" s="15">
        <f t="shared" si="4"/>
        <v>38425</v>
      </c>
      <c r="AE76" s="16">
        <f>Data!O85+Data!P85</f>
        <v>0.4629521357419435</v>
      </c>
      <c r="AF76" s="16">
        <f>Data!Q85</f>
        <v>3.3312270641326904</v>
      </c>
      <c r="AG76" s="16">
        <f>Data!R85</f>
        <v>0.0433671772480011</v>
      </c>
      <c r="AH76" s="16">
        <f>Data!S85</f>
        <v>1.6481349468231201</v>
      </c>
      <c r="AI76" s="16">
        <f>Data!T85</f>
        <v>5.485742568969727</v>
      </c>
      <c r="AK76" s="16">
        <f t="shared" si="5"/>
        <v>6.12450239714235E-05</v>
      </c>
      <c r="AL76" s="16"/>
    </row>
    <row r="77" spans="15:38" ht="12.75">
      <c r="O77" s="15">
        <f>Data!B86</f>
        <v>38426</v>
      </c>
      <c r="P77" s="17">
        <f>Data!G86</f>
        <v>18.41923713684082</v>
      </c>
      <c r="Q77" s="17">
        <f>Data!H86</f>
        <v>67.07035827636719</v>
      </c>
      <c r="R77" s="17">
        <f>Data!D86+Data!E86</f>
        <v>6.145065635442734</v>
      </c>
      <c r="S77" s="17">
        <f>Data!C86</f>
        <v>8.348319053649902</v>
      </c>
      <c r="T77" s="17">
        <f>Data!F86</f>
        <v>0.002716573653742671</v>
      </c>
      <c r="V77" s="15">
        <f t="shared" si="3"/>
        <v>38426</v>
      </c>
      <c r="W77" s="16">
        <f>Data!K86</f>
        <v>37.646202087402344</v>
      </c>
      <c r="X77" s="16">
        <f>Data!J86</f>
        <v>353.02801513671875</v>
      </c>
      <c r="Y77" s="16">
        <f>Data!L86</f>
        <v>15.362696647644043</v>
      </c>
      <c r="Z77" s="16">
        <f>Data!M86</f>
        <v>102.41230773925781</v>
      </c>
      <c r="AA77" s="16">
        <f>Data!I86</f>
        <v>0.45180997252464294</v>
      </c>
      <c r="AB77" s="16">
        <f>Data!N86</f>
        <v>508.9010314941406</v>
      </c>
      <c r="AD77" s="15">
        <f t="shared" si="4"/>
        <v>38426</v>
      </c>
      <c r="AE77" s="16">
        <f>Data!O86+Data!P86</f>
        <v>0.45076942162268097</v>
      </c>
      <c r="AF77" s="16">
        <f>Data!Q86</f>
        <v>3.357797622680664</v>
      </c>
      <c r="AG77" s="16">
        <f>Data!R86</f>
        <v>0.04271344840526581</v>
      </c>
      <c r="AH77" s="16">
        <f>Data!S86</f>
        <v>1.6159063577651978</v>
      </c>
      <c r="AI77" s="16">
        <f>Data!T86</f>
        <v>5.46724796295166</v>
      </c>
      <c r="AK77" s="16">
        <f t="shared" si="5"/>
        <v>6.111247785156593E-05</v>
      </c>
      <c r="AL77" s="16"/>
    </row>
    <row r="78" spans="15:38" ht="12.75">
      <c r="O78" s="15">
        <f>Data!B87</f>
        <v>38427</v>
      </c>
      <c r="P78" s="17">
        <f>Data!G87</f>
        <v>18.148887634277344</v>
      </c>
      <c r="Q78" s="17">
        <f>Data!H87</f>
        <v>67.24221801757812</v>
      </c>
      <c r="R78" s="17">
        <f>Data!D87+Data!E87</f>
        <v>6.17734369635582</v>
      </c>
      <c r="S78" s="17">
        <f>Data!C87</f>
        <v>8.414718627929688</v>
      </c>
      <c r="T78" s="17">
        <f>Data!F87</f>
        <v>0.0026449766010046005</v>
      </c>
      <c r="V78" s="15">
        <f t="shared" si="3"/>
        <v>38427</v>
      </c>
      <c r="W78" s="16">
        <f>Data!K87</f>
        <v>37.0544319152832</v>
      </c>
      <c r="X78" s="16">
        <f>Data!J87</f>
        <v>354.4700012207031</v>
      </c>
      <c r="Y78" s="16">
        <f>Data!L87</f>
        <v>15.443395614624023</v>
      </c>
      <c r="Z78" s="16">
        <f>Data!M87</f>
        <v>103.42438507080078</v>
      </c>
      <c r="AA78" s="16">
        <f>Data!I87</f>
        <v>0.4413292407989502</v>
      </c>
      <c r="AB78" s="16">
        <f>Data!N87</f>
        <v>510.83349609375</v>
      </c>
      <c r="AD78" s="15">
        <f t="shared" si="4"/>
        <v>38427</v>
      </c>
      <c r="AE78" s="16">
        <f>Data!O87+Data!P87</f>
        <v>0.4452350599312922</v>
      </c>
      <c r="AF78" s="16">
        <f>Data!Q87</f>
        <v>3.3588767051696777</v>
      </c>
      <c r="AG78" s="16">
        <f>Data!R87</f>
        <v>0.04297751188278198</v>
      </c>
      <c r="AH78" s="16">
        <f>Data!S87</f>
        <v>1.615319848060608</v>
      </c>
      <c r="AI78" s="16">
        <f>Data!T87</f>
        <v>5.462472438812256</v>
      </c>
      <c r="AK78" s="16">
        <f t="shared" si="5"/>
        <v>6.331376789603382E-05</v>
      </c>
      <c r="AL78" s="16"/>
    </row>
    <row r="79" spans="15:38" ht="12.75">
      <c r="O79" s="15">
        <f>Data!B88</f>
        <v>38428</v>
      </c>
      <c r="P79" s="17">
        <f>Data!G88</f>
        <v>17.591232299804688</v>
      </c>
      <c r="Q79" s="17">
        <f>Data!H88</f>
        <v>67.7987060546875</v>
      </c>
      <c r="R79" s="17">
        <f>Data!D88+Data!E88</f>
        <v>6.217706739902496</v>
      </c>
      <c r="S79" s="17">
        <f>Data!C88</f>
        <v>8.37613582611084</v>
      </c>
      <c r="T79" s="17">
        <f>Data!F88</f>
        <v>0.0024136577267199755</v>
      </c>
      <c r="V79" s="15">
        <f t="shared" si="3"/>
        <v>38428</v>
      </c>
      <c r="W79" s="16">
        <f>Data!K88</f>
        <v>35.821353912353516</v>
      </c>
      <c r="X79" s="16">
        <f>Data!J88</f>
        <v>357.8974304199219</v>
      </c>
      <c r="Y79" s="16">
        <f>Data!L88</f>
        <v>15.544305801391602</v>
      </c>
      <c r="Z79" s="16">
        <f>Data!M88</f>
        <v>102.86274719238281</v>
      </c>
      <c r="AA79" s="16">
        <f>Data!I88</f>
        <v>0.4043867588043213</v>
      </c>
      <c r="AB79" s="16">
        <f>Data!N88</f>
        <v>512.5302124023438</v>
      </c>
      <c r="AD79" s="15">
        <f t="shared" si="4"/>
        <v>38428</v>
      </c>
      <c r="AE79" s="16">
        <f>Data!O88+Data!P88</f>
        <v>0.4338387738534948</v>
      </c>
      <c r="AF79" s="16">
        <f>Data!Q88</f>
        <v>3.371037721633911</v>
      </c>
      <c r="AG79" s="16">
        <f>Data!R88</f>
        <v>0.04340922832489014</v>
      </c>
      <c r="AH79" s="16">
        <f>Data!S88</f>
        <v>1.6061373949050903</v>
      </c>
      <c r="AI79" s="16">
        <f>Data!T88</f>
        <v>5.454487323760986</v>
      </c>
      <c r="AK79" s="16">
        <f t="shared" si="5"/>
        <v>6.420504359994084E-05</v>
      </c>
      <c r="AL79" s="16"/>
    </row>
    <row r="80" spans="15:38" ht="12.75">
      <c r="O80" s="15">
        <f>Data!B89</f>
        <v>38429</v>
      </c>
      <c r="P80" s="17">
        <f>Data!G89</f>
        <v>17.754899978637695</v>
      </c>
      <c r="Q80" s="17">
        <f>Data!H89</f>
        <v>67.17597961425781</v>
      </c>
      <c r="R80" s="17">
        <f>Data!D89+Data!E89</f>
        <v>6.586615115404129</v>
      </c>
      <c r="S80" s="17">
        <f>Data!C89</f>
        <v>8.466414451599121</v>
      </c>
      <c r="T80" s="17">
        <f>Data!F89</f>
        <v>0.0021586327347904444</v>
      </c>
      <c r="V80" s="15">
        <f t="shared" si="3"/>
        <v>38429</v>
      </c>
      <c r="W80" s="16">
        <f>Data!K89</f>
        <v>36.027915954589844</v>
      </c>
      <c r="X80" s="16">
        <f>Data!J89</f>
        <v>354.5957336425781</v>
      </c>
      <c r="Y80" s="16">
        <f>Data!L89</f>
        <v>16.466575622558594</v>
      </c>
      <c r="Z80" s="16">
        <f>Data!M89</f>
        <v>103.45674133300781</v>
      </c>
      <c r="AA80" s="16">
        <f>Data!I89</f>
        <v>0.36237695813179016</v>
      </c>
      <c r="AB80" s="16">
        <f>Data!N89</f>
        <v>510.90948486328125</v>
      </c>
      <c r="AD80" s="15">
        <f t="shared" si="4"/>
        <v>38429</v>
      </c>
      <c r="AE80" s="16">
        <f>Data!O89+Data!P89</f>
        <v>0.4405964757206675</v>
      </c>
      <c r="AF80" s="16">
        <f>Data!Q89</f>
        <v>3.3301444053649902</v>
      </c>
      <c r="AG80" s="16">
        <f>Data!R89</f>
        <v>0.04625450447201729</v>
      </c>
      <c r="AH80" s="16">
        <f>Data!S89</f>
        <v>1.6574654579162598</v>
      </c>
      <c r="AI80" s="16">
        <f>Data!T89</f>
        <v>5.474523067474365</v>
      </c>
      <c r="AK80" s="16">
        <f t="shared" si="5"/>
        <v>6.222400043043308E-05</v>
      </c>
      <c r="AL80" s="16"/>
    </row>
    <row r="81" spans="15:38" ht="12.75">
      <c r="O81" s="15">
        <f>Data!B90</f>
        <v>38430</v>
      </c>
      <c r="P81" s="17">
        <f>Data!G90</f>
        <v>18.372007369995117</v>
      </c>
      <c r="Q81" s="17">
        <f>Data!H90</f>
        <v>66.14849090576172</v>
      </c>
      <c r="R81" s="17">
        <f>Data!D90+Data!E90</f>
        <v>7.03469705581665</v>
      </c>
      <c r="S81" s="17">
        <f>Data!C90</f>
        <v>8.428827285766602</v>
      </c>
      <c r="T81" s="17">
        <f>Data!F90</f>
        <v>0.0019408324733376503</v>
      </c>
      <c r="V81" s="15">
        <f t="shared" si="3"/>
        <v>38430</v>
      </c>
      <c r="W81" s="16">
        <f>Data!K90</f>
        <v>37.15668869018555</v>
      </c>
      <c r="X81" s="16">
        <f>Data!J90</f>
        <v>349.1014099121094</v>
      </c>
      <c r="Y81" s="16">
        <f>Data!L90</f>
        <v>17.58678436279297</v>
      </c>
      <c r="Z81" s="16">
        <f>Data!M90</f>
        <v>102.55461883544922</v>
      </c>
      <c r="AA81" s="16">
        <f>Data!I90</f>
        <v>0.32521796226501465</v>
      </c>
      <c r="AB81" s="16">
        <f>Data!N90</f>
        <v>506.724853515625</v>
      </c>
      <c r="AD81" s="15">
        <f t="shared" si="4"/>
        <v>38430</v>
      </c>
      <c r="AE81" s="16">
        <f>Data!O90+Data!P90</f>
        <v>0.45882711516605923</v>
      </c>
      <c r="AF81" s="16">
        <f>Data!Q90</f>
        <v>3.2700793743133545</v>
      </c>
      <c r="AG81" s="16">
        <f>Data!R90</f>
        <v>0.049812763929367065</v>
      </c>
      <c r="AH81" s="16">
        <f>Data!S90</f>
        <v>1.6863523721694946</v>
      </c>
      <c r="AI81" s="16">
        <f>Data!T90</f>
        <v>5.465134143829346</v>
      </c>
      <c r="AK81" s="16">
        <f t="shared" si="5"/>
        <v>6.251825107028708E-05</v>
      </c>
      <c r="AL81" s="16"/>
    </row>
    <row r="82" spans="15:38" ht="12.75">
      <c r="O82" s="15">
        <f>Data!B91</f>
        <v>38431</v>
      </c>
      <c r="P82" s="17">
        <f>Data!G91</f>
        <v>20.036582946777344</v>
      </c>
      <c r="Q82" s="17">
        <f>Data!H91</f>
        <v>63.491050720214844</v>
      </c>
      <c r="R82" s="17">
        <f>Data!D91+Data!E91</f>
        <v>7.916459381580353</v>
      </c>
      <c r="S82" s="17">
        <f>Data!C91</f>
        <v>8.539334297180176</v>
      </c>
      <c r="T82" s="17">
        <f>Data!F91</f>
        <v>0.0017695488641038537</v>
      </c>
      <c r="V82" s="15">
        <f t="shared" si="3"/>
        <v>38431</v>
      </c>
      <c r="W82" s="16">
        <f>Data!K91</f>
        <v>40.431983947753906</v>
      </c>
      <c r="X82" s="16">
        <f>Data!J91</f>
        <v>334.97088623046875</v>
      </c>
      <c r="Y82" s="16">
        <f>Data!L91</f>
        <v>19.79120445251465</v>
      </c>
      <c r="Z82" s="16">
        <f>Data!M91</f>
        <v>103.19474029541016</v>
      </c>
      <c r="AA82" s="16">
        <f>Data!I91</f>
        <v>0.29534441232681274</v>
      </c>
      <c r="AB82" s="16">
        <f>Data!N91</f>
        <v>498.68438720703125</v>
      </c>
      <c r="AD82" s="15">
        <f t="shared" si="4"/>
        <v>38431</v>
      </c>
      <c r="AE82" s="16">
        <f>Data!O91+Data!P91</f>
        <v>0.5021819637440785</v>
      </c>
      <c r="AF82" s="16">
        <f>Data!Q91</f>
        <v>3.1362946033477783</v>
      </c>
      <c r="AG82" s="16">
        <f>Data!R91</f>
        <v>0.05657639726996422</v>
      </c>
      <c r="AH82" s="16">
        <f>Data!S91</f>
        <v>1.7574516534805298</v>
      </c>
      <c r="AI82" s="16">
        <f>Data!T91</f>
        <v>5.452559947967529</v>
      </c>
      <c r="AK82" s="16">
        <f t="shared" si="5"/>
        <v>5.533012517844327E-05</v>
      </c>
      <c r="AL82" s="16"/>
    </row>
    <row r="83" spans="15:38" ht="12.75">
      <c r="O83" s="15">
        <f>Data!B92</f>
        <v>38432</v>
      </c>
      <c r="P83" s="17">
        <f>Data!G92</f>
        <v>22.13658332824707</v>
      </c>
      <c r="Q83" s="17">
        <f>Data!H92</f>
        <v>60.114830017089844</v>
      </c>
      <c r="R83" s="17">
        <f>Data!D92+Data!E92</f>
        <v>9.006095290184021</v>
      </c>
      <c r="S83" s="17">
        <f>Data!C92</f>
        <v>8.724870681762695</v>
      </c>
      <c r="T83" s="17">
        <f>Data!F92</f>
        <v>0.0017058755038306117</v>
      </c>
      <c r="V83" s="15">
        <f t="shared" si="3"/>
        <v>38432</v>
      </c>
      <c r="W83" s="16">
        <f>Data!K92</f>
        <v>44.63994598388672</v>
      </c>
      <c r="X83" s="16">
        <f>Data!J92</f>
        <v>316.6888122558594</v>
      </c>
      <c r="Y83" s="16">
        <f>Data!L92</f>
        <v>22.515287399291992</v>
      </c>
      <c r="Z83" s="16">
        <f>Data!M92</f>
        <v>104.95240020751953</v>
      </c>
      <c r="AA83" s="16">
        <f>Data!I92</f>
        <v>0.28450411558151245</v>
      </c>
      <c r="AB83" s="16">
        <f>Data!N92</f>
        <v>489.0812072753906</v>
      </c>
      <c r="AD83" s="15">
        <f t="shared" si="4"/>
        <v>38432</v>
      </c>
      <c r="AE83" s="16">
        <f>Data!O92+Data!P92</f>
        <v>0.5539790848670236</v>
      </c>
      <c r="AF83" s="16">
        <f>Data!Q92</f>
        <v>2.96923828125</v>
      </c>
      <c r="AG83" s="16">
        <f>Data!R92</f>
        <v>0.0649079903960228</v>
      </c>
      <c r="AH83" s="16">
        <f>Data!S92</f>
        <v>1.825377345085144</v>
      </c>
      <c r="AI83" s="16">
        <f>Data!T92</f>
        <v>5.4135518074035645</v>
      </c>
      <c r="AK83" s="16">
        <f t="shared" si="5"/>
        <v>4.910580537398346E-05</v>
      </c>
      <c r="AL83" s="16"/>
    </row>
    <row r="84" spans="15:38" ht="12.75">
      <c r="O84" s="15">
        <f>Data!B93</f>
        <v>38433</v>
      </c>
      <c r="P84" s="17">
        <f>Data!G93</f>
        <v>23.877872467041016</v>
      </c>
      <c r="Q84" s="17">
        <f>Data!H93</f>
        <v>57.42340850830078</v>
      </c>
      <c r="R84" s="17">
        <f>Data!D93+Data!E93</f>
        <v>9.997878313064575</v>
      </c>
      <c r="S84" s="17">
        <f>Data!C93</f>
        <v>8.682511329650879</v>
      </c>
      <c r="T84" s="17">
        <f>Data!F93</f>
        <v>0.0016267026076093316</v>
      </c>
      <c r="V84" s="15">
        <f t="shared" si="3"/>
        <v>38433</v>
      </c>
      <c r="W84" s="16">
        <f>Data!K93</f>
        <v>48.15217971801758</v>
      </c>
      <c r="X84" s="16">
        <f>Data!J93</f>
        <v>302.0461120605469</v>
      </c>
      <c r="Y84" s="16">
        <f>Data!L93</f>
        <v>24.994749069213867</v>
      </c>
      <c r="Z84" s="16">
        <f>Data!M93</f>
        <v>104.0407485961914</v>
      </c>
      <c r="AA84" s="16">
        <f>Data!I93</f>
        <v>0.27175918221473694</v>
      </c>
      <c r="AB84" s="16">
        <f>Data!N93</f>
        <v>479.5056457519531</v>
      </c>
      <c r="AD84" s="15">
        <f t="shared" si="4"/>
        <v>38433</v>
      </c>
      <c r="AE84" s="16">
        <f>Data!O93+Data!P93</f>
        <v>0.5917753196445119</v>
      </c>
      <c r="AF84" s="16">
        <f>Data!Q93</f>
        <v>2.8320817947387695</v>
      </c>
      <c r="AG84" s="16">
        <f>Data!R93</f>
        <v>0.07236970961093903</v>
      </c>
      <c r="AH84" s="16">
        <f>Data!S93</f>
        <v>1.82815420627594</v>
      </c>
      <c r="AI84" s="16">
        <f>Data!T93</f>
        <v>5.324429035186768</v>
      </c>
      <c r="AK84" s="16">
        <f t="shared" si="5"/>
        <v>4.8004916607169434E-05</v>
      </c>
      <c r="AL84" s="16"/>
    </row>
    <row r="85" spans="15:38" ht="12.75">
      <c r="O85" s="15">
        <f>Data!B94</f>
        <v>38434</v>
      </c>
      <c r="P85" s="17">
        <f>Data!G94</f>
        <v>23.67139434814453</v>
      </c>
      <c r="Q85" s="17">
        <f>Data!H94</f>
        <v>57.98861312866211</v>
      </c>
      <c r="R85" s="17">
        <f>Data!D94+Data!E94</f>
        <v>10.18550843000412</v>
      </c>
      <c r="S85" s="17">
        <f>Data!C94</f>
        <v>8.136924743652344</v>
      </c>
      <c r="T85" s="17">
        <f>Data!F94</f>
        <v>0.001367871300317347</v>
      </c>
      <c r="V85" s="15">
        <f t="shared" si="3"/>
        <v>38434</v>
      </c>
      <c r="W85" s="16">
        <f>Data!K94</f>
        <v>47.726863861083984</v>
      </c>
      <c r="X85" s="16">
        <f>Data!J94</f>
        <v>306.42486572265625</v>
      </c>
      <c r="Y85" s="16">
        <f>Data!L94</f>
        <v>25.463823318481445</v>
      </c>
      <c r="Z85" s="16">
        <f>Data!M94</f>
        <v>96.98646545410156</v>
      </c>
      <c r="AA85" s="16">
        <f>Data!I94</f>
        <v>0.22822880744934082</v>
      </c>
      <c r="AB85" s="16">
        <f>Data!N94</f>
        <v>476.83026123046875</v>
      </c>
      <c r="AD85" s="15">
        <f t="shared" si="4"/>
        <v>38434</v>
      </c>
      <c r="AE85" s="16">
        <f>Data!O94+Data!P94</f>
        <v>0.5770936997214449</v>
      </c>
      <c r="AF85" s="16">
        <f>Data!Q94</f>
        <v>2.847066879272461</v>
      </c>
      <c r="AG85" s="16">
        <f>Data!R94</f>
        <v>0.07353566586971283</v>
      </c>
      <c r="AH85" s="16">
        <f>Data!S94</f>
        <v>1.7038484811782837</v>
      </c>
      <c r="AI85" s="16">
        <f>Data!T94</f>
        <v>5.201591968536377</v>
      </c>
      <c r="AK85" s="16">
        <f t="shared" si="5"/>
        <v>4.72424944746308E-05</v>
      </c>
      <c r="AL85" s="16"/>
    </row>
    <row r="86" spans="15:38" ht="12.75">
      <c r="O86" s="15">
        <f>Data!B95</f>
        <v>38435</v>
      </c>
      <c r="P86" s="17">
        <f>Data!G95</f>
        <v>22.830890655517578</v>
      </c>
      <c r="Q86" s="17">
        <f>Data!H95</f>
        <v>59.61177444458008</v>
      </c>
      <c r="R86" s="17">
        <f>Data!D95+Data!E95</f>
        <v>10.019441068172455</v>
      </c>
      <c r="S86" s="17">
        <f>Data!C95</f>
        <v>7.5213422775268555</v>
      </c>
      <c r="T86" s="17">
        <f>Data!F95</f>
        <v>0.0011618701973930001</v>
      </c>
      <c r="V86" s="15">
        <f t="shared" si="3"/>
        <v>38435</v>
      </c>
      <c r="W86" s="16">
        <f>Data!K95</f>
        <v>46.019466400146484</v>
      </c>
      <c r="X86" s="16">
        <f>Data!J95</f>
        <v>315.51690673828125</v>
      </c>
      <c r="Y86" s="16">
        <f>Data!L95</f>
        <v>25.04865074157715</v>
      </c>
      <c r="Z86" s="16">
        <f>Data!M95</f>
        <v>89.31465148925781</v>
      </c>
      <c r="AA86" s="16">
        <f>Data!I95</f>
        <v>0.19388552010059357</v>
      </c>
      <c r="AB86" s="16">
        <f>Data!N95</f>
        <v>476.09368896484375</v>
      </c>
      <c r="AD86" s="15">
        <f t="shared" si="4"/>
        <v>38435</v>
      </c>
      <c r="AE86" s="16">
        <f>Data!O95+Data!P95</f>
        <v>0.5483994845526468</v>
      </c>
      <c r="AF86" s="16">
        <f>Data!Q95</f>
        <v>2.915499687194824</v>
      </c>
      <c r="AG86" s="16">
        <f>Data!R95</f>
        <v>0.07197171449661255</v>
      </c>
      <c r="AH86" s="16">
        <f>Data!S95</f>
        <v>1.5712926387786865</v>
      </c>
      <c r="AI86" s="16">
        <f>Data!T95</f>
        <v>5.1072096824646</v>
      </c>
      <c r="AK86" s="16">
        <f t="shared" si="5"/>
        <v>4.615744182956405E-05</v>
      </c>
      <c r="AL86" s="16"/>
    </row>
    <row r="87" spans="15:38" ht="12.75">
      <c r="O87" s="15">
        <f>Data!B96</f>
        <v>38436</v>
      </c>
      <c r="P87" s="17">
        <f>Data!G96</f>
        <v>20.899682998657227</v>
      </c>
      <c r="Q87" s="17">
        <f>Data!H96</f>
        <v>62.91326904296875</v>
      </c>
      <c r="R87" s="17">
        <f>Data!D96+Data!E96</f>
        <v>9.27821671962738</v>
      </c>
      <c r="S87" s="17">
        <f>Data!C96</f>
        <v>6.893706798553467</v>
      </c>
      <c r="T87" s="17">
        <f>Data!F96</f>
        <v>0.0010393767151981592</v>
      </c>
      <c r="V87" s="15">
        <f t="shared" si="3"/>
        <v>38436</v>
      </c>
      <c r="W87" s="16">
        <f>Data!K96</f>
        <v>42.118186950683594</v>
      </c>
      <c r="X87" s="16">
        <f>Data!J96</f>
        <v>329.8614196777344</v>
      </c>
      <c r="Y87" s="16">
        <f>Data!L96</f>
        <v>23.195585250854492</v>
      </c>
      <c r="Z87" s="16">
        <f>Data!M96</f>
        <v>82.03266906738281</v>
      </c>
      <c r="AA87" s="16">
        <f>Data!I96</f>
        <v>0.17404459416866302</v>
      </c>
      <c r="AB87" s="16">
        <f>Data!N96</f>
        <v>477.3821716308594</v>
      </c>
      <c r="AD87" s="15">
        <f t="shared" si="4"/>
        <v>38436</v>
      </c>
      <c r="AE87" s="16">
        <f>Data!O96+Data!P96</f>
        <v>0.4976991653747973</v>
      </c>
      <c r="AF87" s="16">
        <f>Data!Q96</f>
        <v>3.0662078857421875</v>
      </c>
      <c r="AG87" s="16">
        <f>Data!R96</f>
        <v>0.06637312471866608</v>
      </c>
      <c r="AH87" s="16">
        <f>Data!S96</f>
        <v>1.4161951541900635</v>
      </c>
      <c r="AI87" s="16">
        <f>Data!T96</f>
        <v>5.046520233154297</v>
      </c>
      <c r="AK87" s="16">
        <f t="shared" si="5"/>
        <v>4.490312858251855E-05</v>
      </c>
      <c r="AL87" s="16"/>
    </row>
    <row r="88" spans="15:38" ht="12.75">
      <c r="O88" s="15">
        <f>Data!B97</f>
        <v>38437</v>
      </c>
      <c r="P88" s="17">
        <f>Data!G97</f>
        <v>18.160242080688477</v>
      </c>
      <c r="Q88" s="17">
        <f>Data!H97</f>
        <v>67.5601577758789</v>
      </c>
      <c r="R88" s="17">
        <f>Data!D97+Data!E97</f>
        <v>8.131366312503815</v>
      </c>
      <c r="S88" s="17">
        <f>Data!C97</f>
        <v>6.135028839111328</v>
      </c>
      <c r="T88" s="17">
        <f>Data!F97</f>
        <v>0.0009049925138242543</v>
      </c>
      <c r="V88" s="15">
        <f t="shared" si="3"/>
        <v>38437</v>
      </c>
      <c r="W88" s="16">
        <f>Data!K97</f>
        <v>36.59117126464844</v>
      </c>
      <c r="X88" s="16">
        <f>Data!J97</f>
        <v>339.3686828613281</v>
      </c>
      <c r="Y88" s="16">
        <f>Data!L97</f>
        <v>20.328454971313477</v>
      </c>
      <c r="Z88" s="16">
        <f>Data!M97</f>
        <v>73.27395629882812</v>
      </c>
      <c r="AA88" s="16">
        <f>Data!I97</f>
        <v>0.1521143913269043</v>
      </c>
      <c r="AB88" s="16">
        <f>Data!N97</f>
        <v>469.7146301269531</v>
      </c>
      <c r="AD88" s="15">
        <f t="shared" si="4"/>
        <v>38437</v>
      </c>
      <c r="AE88" s="16">
        <f>Data!O97+Data!P97</f>
        <v>0.43035313750442583</v>
      </c>
      <c r="AF88" s="16">
        <f>Data!Q97</f>
        <v>3.281775712966919</v>
      </c>
      <c r="AG88" s="16">
        <f>Data!R97</f>
        <v>0.05800795182585716</v>
      </c>
      <c r="AH88" s="16">
        <f>Data!S97</f>
        <v>1.2294089794158936</v>
      </c>
      <c r="AI88" s="16">
        <f>Data!T97</f>
        <v>4.999584674835205</v>
      </c>
      <c r="AK88" s="16">
        <f t="shared" si="5"/>
        <v>3.889312210958451E-05</v>
      </c>
      <c r="AL88" s="16"/>
    </row>
    <row r="89" spans="15:38" ht="12.75">
      <c r="O89" s="15">
        <f>Data!B98</f>
        <v>38438</v>
      </c>
      <c r="P89" s="17">
        <f>Data!G98</f>
        <v>15.0204496383667</v>
      </c>
      <c r="Q89" s="17">
        <f>Data!H98</f>
        <v>72.89049530029297</v>
      </c>
      <c r="R89" s="17">
        <f>Data!D98+Data!E98</f>
        <v>6.796130269765854</v>
      </c>
      <c r="S89" s="17">
        <f>Data!C98</f>
        <v>5.281863212585449</v>
      </c>
      <c r="T89" s="17">
        <f>Data!F98</f>
        <v>0.000753649917896837</v>
      </c>
      <c r="V89" s="15">
        <f t="shared" si="3"/>
        <v>38438</v>
      </c>
      <c r="W89" s="16">
        <f>Data!K98</f>
        <v>30.260160446166992</v>
      </c>
      <c r="X89" s="16">
        <f>Data!J98</f>
        <v>338.5705871582031</v>
      </c>
      <c r="Y89" s="16">
        <f>Data!L98</f>
        <v>16.990365982055664</v>
      </c>
      <c r="Z89" s="16">
        <f>Data!M98</f>
        <v>63.346561431884766</v>
      </c>
      <c r="AA89" s="16">
        <f>Data!I98</f>
        <v>0.12716250121593475</v>
      </c>
      <c r="AB89" s="16">
        <f>Data!N98</f>
        <v>449.2950134277344</v>
      </c>
      <c r="AD89" s="15">
        <f t="shared" si="4"/>
        <v>38438</v>
      </c>
      <c r="AE89" s="16">
        <f>Data!O98+Data!P98</f>
        <v>0.3548651734854502</v>
      </c>
      <c r="AF89" s="16">
        <f>Data!Q98</f>
        <v>3.530322790145874</v>
      </c>
      <c r="AG89" s="16">
        <f>Data!R98</f>
        <v>0.04838370159268379</v>
      </c>
      <c r="AH89" s="16">
        <f>Data!S98</f>
        <v>1.0274237394332886</v>
      </c>
      <c r="AI89" s="16">
        <f>Data!T98</f>
        <v>4.961025714874268</v>
      </c>
      <c r="AK89" s="16">
        <f t="shared" si="5"/>
        <v>3.031021697097458E-05</v>
      </c>
      <c r="AL89" s="16"/>
    </row>
    <row r="90" spans="15:38" ht="12.75">
      <c r="O90" s="15">
        <f>Data!B99</f>
        <v>38439</v>
      </c>
      <c r="P90" s="17">
        <f>Data!G99</f>
        <v>12.445975303649902</v>
      </c>
      <c r="Q90" s="17">
        <f>Data!H99</f>
        <v>77.20780181884766</v>
      </c>
      <c r="R90" s="17">
        <f>Data!D99+Data!E99</f>
        <v>5.717201858758926</v>
      </c>
      <c r="S90" s="17">
        <f>Data!C99</f>
        <v>4.619732856750488</v>
      </c>
      <c r="T90" s="17">
        <f>Data!F99</f>
        <v>0.0006279635708779097</v>
      </c>
      <c r="V90" s="15">
        <f t="shared" si="3"/>
        <v>38439</v>
      </c>
      <c r="W90" s="16">
        <f>Data!K99</f>
        <v>25.068641662597656</v>
      </c>
      <c r="X90" s="16">
        <f>Data!J99</f>
        <v>326.42041015625</v>
      </c>
      <c r="Y90" s="16">
        <f>Data!L99</f>
        <v>14.293044090270996</v>
      </c>
      <c r="Z90" s="16">
        <f>Data!M99</f>
        <v>55.64324951171875</v>
      </c>
      <c r="AA90" s="16">
        <f>Data!I99</f>
        <v>0.1063074916601181</v>
      </c>
      <c r="AB90" s="16">
        <f>Data!N99</f>
        <v>421.53179931640625</v>
      </c>
      <c r="AD90" s="15">
        <f t="shared" si="4"/>
        <v>38439</v>
      </c>
      <c r="AE90" s="16">
        <f>Data!O99+Data!P99</f>
        <v>0.2930763121894415</v>
      </c>
      <c r="AF90" s="16">
        <f>Data!Q99</f>
        <v>3.7316625118255615</v>
      </c>
      <c r="AG90" s="16">
        <f>Data!R99</f>
        <v>0.04059983044862747</v>
      </c>
      <c r="AH90" s="16">
        <f>Data!S99</f>
        <v>0.8676185607910156</v>
      </c>
      <c r="AI90" s="16">
        <f>Data!T99</f>
        <v>4.932981014251709</v>
      </c>
      <c r="AK90" s="16">
        <f t="shared" si="5"/>
        <v>2.37989970628405E-05</v>
      </c>
      <c r="AL90" s="16"/>
    </row>
    <row r="91" spans="15:38" ht="12.75">
      <c r="O91" s="15">
        <f>Data!B100</f>
        <v>38440</v>
      </c>
      <c r="P91" s="17">
        <f>Data!G100</f>
        <v>10.116161346435547</v>
      </c>
      <c r="Q91" s="17">
        <f>Data!H100</f>
        <v>81.28474426269531</v>
      </c>
      <c r="R91" s="17">
        <f>Data!D100+Data!E100</f>
        <v>4.678083211183548</v>
      </c>
      <c r="S91" s="17">
        <f>Data!C100</f>
        <v>3.9133942127227783</v>
      </c>
      <c r="T91" s="17">
        <f>Data!F100</f>
        <v>0.0005130245699547231</v>
      </c>
      <c r="V91" s="15">
        <f t="shared" si="3"/>
        <v>38440</v>
      </c>
      <c r="W91" s="16">
        <f>Data!K100</f>
        <v>20.37449836730957</v>
      </c>
      <c r="X91" s="16">
        <f>Data!J100</f>
        <v>309.27850341796875</v>
      </c>
      <c r="Y91" s="16">
        <f>Data!L100</f>
        <v>11.695240020751953</v>
      </c>
      <c r="Z91" s="16">
        <f>Data!M100</f>
        <v>47.37206268310547</v>
      </c>
      <c r="AA91" s="16">
        <f>Data!I100</f>
        <v>0.08706305176019669</v>
      </c>
      <c r="AB91" s="16">
        <f>Data!N100</f>
        <v>388.8075256347656</v>
      </c>
      <c r="AD91" s="15">
        <f t="shared" si="4"/>
        <v>38440</v>
      </c>
      <c r="AE91" s="16">
        <f>Data!O100+Data!P100</f>
        <v>0.23797154543717625</v>
      </c>
      <c r="AF91" s="16">
        <f>Data!Q100</f>
        <v>3.922452926635742</v>
      </c>
      <c r="AG91" s="16">
        <f>Data!R100</f>
        <v>0.03319096565246582</v>
      </c>
      <c r="AH91" s="16">
        <f>Data!S100</f>
        <v>0.7135618329048157</v>
      </c>
      <c r="AI91" s="16">
        <f>Data!T100</f>
        <v>4.9071946144104</v>
      </c>
      <c r="AK91" s="16">
        <f t="shared" si="5"/>
        <v>1.734378020046279E-05</v>
      </c>
      <c r="AL91" s="16"/>
    </row>
    <row r="92" spans="15:38" ht="12.75">
      <c r="O92" s="15">
        <f>Data!B101</f>
        <v>38441</v>
      </c>
      <c r="P92" s="17">
        <f>Data!G101</f>
        <v>7.978903770446777</v>
      </c>
      <c r="Q92" s="17">
        <f>Data!H101</f>
        <v>85.10922241210938</v>
      </c>
      <c r="R92" s="17">
        <f>Data!D101+Data!E101</f>
        <v>3.696042150259018</v>
      </c>
      <c r="S92" s="17">
        <f>Data!C101</f>
        <v>3.2097771167755127</v>
      </c>
      <c r="T92" s="17">
        <f>Data!F101</f>
        <v>0.00040696642827242613</v>
      </c>
      <c r="V92" s="15">
        <f t="shared" si="3"/>
        <v>38441</v>
      </c>
      <c r="W92" s="16">
        <f>Data!K101</f>
        <v>16.06980323791504</v>
      </c>
      <c r="X92" s="16">
        <f>Data!J101</f>
        <v>293.7984924316406</v>
      </c>
      <c r="Y92" s="16">
        <f>Data!L101</f>
        <v>9.240130424499512</v>
      </c>
      <c r="Z92" s="16">
        <f>Data!M101</f>
        <v>39.100772857666016</v>
      </c>
      <c r="AA92" s="16">
        <f>Data!I101</f>
        <v>0.06921041756868362</v>
      </c>
      <c r="AB92" s="16">
        <f>Data!N101</f>
        <v>358.2785949707031</v>
      </c>
      <c r="AD92" s="15">
        <f t="shared" si="4"/>
        <v>38441</v>
      </c>
      <c r="AE92" s="16">
        <f>Data!O101+Data!P101</f>
        <v>0.18768867114886234</v>
      </c>
      <c r="AF92" s="16">
        <f>Data!Q101</f>
        <v>4.101653575897217</v>
      </c>
      <c r="AG92" s="16">
        <f>Data!R101</f>
        <v>0.026220405474305153</v>
      </c>
      <c r="AH92" s="16">
        <f>Data!S101</f>
        <v>0.5669139623641968</v>
      </c>
      <c r="AI92" s="16">
        <f>Data!T101</f>
        <v>4.8824896812438965</v>
      </c>
      <c r="AK92" s="16">
        <f t="shared" si="5"/>
        <v>1.3066359315416776E-05</v>
      </c>
      <c r="AL92" s="16"/>
    </row>
    <row r="93" spans="15:38" ht="12.75">
      <c r="O93" s="15">
        <f>Data!B102</f>
        <v>38442</v>
      </c>
      <c r="P93" s="17">
        <f>Data!G102</f>
        <v>6.155134201049805</v>
      </c>
      <c r="Q93" s="17">
        <f>Data!H102</f>
        <v>88.38964080810547</v>
      </c>
      <c r="R93" s="17">
        <f>Data!D102+Data!E102</f>
        <v>2.853509768843651</v>
      </c>
      <c r="S93" s="17">
        <f>Data!C102</f>
        <v>2.597007989883423</v>
      </c>
      <c r="T93" s="17">
        <f>Data!F102</f>
        <v>0.00031748425681144</v>
      </c>
      <c r="V93" s="15">
        <f t="shared" si="3"/>
        <v>38442</v>
      </c>
      <c r="W93" s="16">
        <f>Data!K102</f>
        <v>12.396585464477539</v>
      </c>
      <c r="X93" s="16">
        <f>Data!J102</f>
        <v>281.416015625</v>
      </c>
      <c r="Y93" s="16">
        <f>Data!L102</f>
        <v>7.133794784545898</v>
      </c>
      <c r="Z93" s="16">
        <f>Data!M102</f>
        <v>31.878639221191406</v>
      </c>
      <c r="AA93" s="16">
        <f>Data!I102</f>
        <v>0.05413947254419327</v>
      </c>
      <c r="AB93" s="16">
        <f>Data!N102</f>
        <v>332.8794250488281</v>
      </c>
      <c r="AD93" s="15">
        <f t="shared" si="4"/>
        <v>38442</v>
      </c>
      <c r="AE93" s="16">
        <f>Data!O102+Data!P102</f>
        <v>0.14479268485229113</v>
      </c>
      <c r="AF93" s="16">
        <f>Data!Q102</f>
        <v>4.255380630493164</v>
      </c>
      <c r="AG93" s="16">
        <f>Data!R102</f>
        <v>0.020242074504494667</v>
      </c>
      <c r="AH93" s="16">
        <f>Data!S102</f>
        <v>0.44079938530921936</v>
      </c>
      <c r="AI93" s="16">
        <f>Data!T102</f>
        <v>4.8612260818481445</v>
      </c>
      <c r="AK93" s="16">
        <f t="shared" si="5"/>
        <v>1.1306688975309953E-05</v>
      </c>
      <c r="AL93" s="16"/>
    </row>
    <row r="94" spans="15:38" ht="12.75">
      <c r="O94" s="15">
        <f>Data!B103</f>
        <v>38443</v>
      </c>
      <c r="P94" s="17">
        <f>Data!G103</f>
        <v>4.647166728973389</v>
      </c>
      <c r="Q94" s="17">
        <f>Data!H103</f>
        <v>91.09600830078125</v>
      </c>
      <c r="R94" s="17">
        <f>Data!D103+Data!E103</f>
        <v>2.1563012152910233</v>
      </c>
      <c r="S94" s="17">
        <f>Data!C103</f>
        <v>2.096942186355591</v>
      </c>
      <c r="T94" s="17">
        <f>Data!F103</f>
        <v>0.0002453181950841099</v>
      </c>
      <c r="V94" s="15">
        <f t="shared" si="3"/>
        <v>38443</v>
      </c>
      <c r="W94" s="16">
        <f>Data!K103</f>
        <v>9.359394073486328</v>
      </c>
      <c r="X94" s="16">
        <f>Data!J103</f>
        <v>272.37628173828125</v>
      </c>
      <c r="Y94" s="16">
        <f>Data!L103</f>
        <v>5.390772819519043</v>
      </c>
      <c r="Z94" s="16">
        <f>Data!M103</f>
        <v>25.915536880493164</v>
      </c>
      <c r="AA94" s="16">
        <f>Data!I103</f>
        <v>0.041948091238737106</v>
      </c>
      <c r="AB94" s="16">
        <f>Data!N103</f>
        <v>313.0840759277344</v>
      </c>
      <c r="AD94" s="15">
        <f t="shared" si="4"/>
        <v>38443</v>
      </c>
      <c r="AE94" s="16">
        <f>Data!O103+Data!P103</f>
        <v>0.10932539670557162</v>
      </c>
      <c r="AF94" s="16">
        <f>Data!Q103</f>
        <v>4.382199764251709</v>
      </c>
      <c r="AG94" s="16">
        <f>Data!R103</f>
        <v>0.015295177698135376</v>
      </c>
      <c r="AH94" s="16">
        <f>Data!S103</f>
        <v>0.3364388048648834</v>
      </c>
      <c r="AI94" s="16">
        <f>Data!T103</f>
        <v>4.8432698249816895</v>
      </c>
      <c r="AK94" s="16">
        <f t="shared" si="5"/>
        <v>1.0681461390049662E-05</v>
      </c>
      <c r="AL94" s="16"/>
    </row>
    <row r="95" spans="15:38" ht="12.75">
      <c r="O95" s="15">
        <f>Data!B104</f>
        <v>38444</v>
      </c>
      <c r="P95" s="17">
        <f>Data!G104</f>
        <v>3.4033362865448</v>
      </c>
      <c r="Q95" s="17">
        <f>Data!H104</f>
        <v>93.33132934570312</v>
      </c>
      <c r="R95" s="17">
        <f>Data!D104+Data!E104</f>
        <v>1.5812528133392334</v>
      </c>
      <c r="S95" s="17">
        <f>Data!C104</f>
        <v>1.6813890933990479</v>
      </c>
      <c r="T95" s="17">
        <f>Data!F104</f>
        <v>0.00018697902851272374</v>
      </c>
      <c r="V95" s="15">
        <f t="shared" si="3"/>
        <v>38444</v>
      </c>
      <c r="W95" s="16">
        <f>Data!K104</f>
        <v>6.854180812835693</v>
      </c>
      <c r="X95" s="16">
        <f>Data!J104</f>
        <v>262.2253723144531</v>
      </c>
      <c r="Y95" s="16">
        <f>Data!L104</f>
        <v>3.95314884185791</v>
      </c>
      <c r="Z95" s="16">
        <f>Data!M104</f>
        <v>20.8345947265625</v>
      </c>
      <c r="AA95" s="16">
        <f>Data!I104</f>
        <v>0.03210186958312988</v>
      </c>
      <c r="AB95" s="16">
        <f>Data!N104</f>
        <v>293.8995666503906</v>
      </c>
      <c r="AD95" s="15">
        <f t="shared" si="4"/>
        <v>38444</v>
      </c>
      <c r="AE95" s="16">
        <f>Data!O104+Data!P104</f>
        <v>0.08007135354046113</v>
      </c>
      <c r="AF95" s="16">
        <f>Data!Q104</f>
        <v>4.486954689025879</v>
      </c>
      <c r="AG95" s="16">
        <f>Data!R104</f>
        <v>0.011214694939553738</v>
      </c>
      <c r="AH95" s="16">
        <f>Data!S104</f>
        <v>0.2501705586910248</v>
      </c>
      <c r="AI95" s="16">
        <f>Data!T104</f>
        <v>4.828421115875244</v>
      </c>
      <c r="AK95" s="16">
        <f t="shared" si="5"/>
        <v>9.819678325584391E-06</v>
      </c>
      <c r="AL95" s="16"/>
    </row>
    <row r="96" spans="15:38" ht="12.75">
      <c r="O96" s="15">
        <f>Data!B105</f>
        <v>38445</v>
      </c>
      <c r="P96" s="17">
        <f>Data!G105</f>
        <v>2.5450007915496826</v>
      </c>
      <c r="Q96" s="17">
        <f>Data!H105</f>
        <v>94.8673324584961</v>
      </c>
      <c r="R96" s="17">
        <f>Data!D105+Data!E105</f>
        <v>1.1856440976262093</v>
      </c>
      <c r="S96" s="17">
        <f>Data!C105</f>
        <v>1.3999329805374146</v>
      </c>
      <c r="T96" s="17">
        <f>Data!F105</f>
        <v>0.00014683263725601137</v>
      </c>
      <c r="V96" s="15">
        <f t="shared" si="3"/>
        <v>38445</v>
      </c>
      <c r="W96" s="16">
        <f>Data!K105</f>
        <v>5.125398635864258</v>
      </c>
      <c r="X96" s="16">
        <f>Data!J105</f>
        <v>253.5312957763672</v>
      </c>
      <c r="Y96" s="16">
        <f>Data!L105</f>
        <v>2.9641261100769043</v>
      </c>
      <c r="Z96" s="16">
        <f>Data!M105</f>
        <v>17.365507125854492</v>
      </c>
      <c r="AA96" s="16">
        <f>Data!I105</f>
        <v>0.025324499234557152</v>
      </c>
      <c r="AB96" s="16">
        <f>Data!N105</f>
        <v>279.01190185546875</v>
      </c>
      <c r="AD96" s="15">
        <f t="shared" si="4"/>
        <v>38445</v>
      </c>
      <c r="AE96" s="16">
        <f>Data!O105+Data!P105</f>
        <v>0.059885045295231976</v>
      </c>
      <c r="AF96" s="16">
        <f>Data!Q105</f>
        <v>4.558932781219482</v>
      </c>
      <c r="AG96" s="16">
        <f>Data!R105</f>
        <v>0.008406818844377995</v>
      </c>
      <c r="AH96" s="16">
        <f>Data!S105</f>
        <v>0.19091929495334625</v>
      </c>
      <c r="AI96" s="16">
        <f>Data!T105</f>
        <v>4.818154811859131</v>
      </c>
      <c r="AK96" s="16">
        <f t="shared" si="5"/>
        <v>1.0871546692214906E-05</v>
      </c>
      <c r="AL96" s="16"/>
    </row>
    <row r="97" spans="15:38" ht="12.75">
      <c r="O97" s="15">
        <f>Data!B106</f>
        <v>38446</v>
      </c>
      <c r="P97" s="17">
        <f>Data!G106</f>
        <v>1.8311346769332886</v>
      </c>
      <c r="Q97" s="17">
        <f>Data!H106</f>
        <v>96.13542938232422</v>
      </c>
      <c r="R97" s="17">
        <f>Data!D106+Data!E106</f>
        <v>0.860492393374443</v>
      </c>
      <c r="S97" s="17">
        <f>Data!C106</f>
        <v>1.1713590621948242</v>
      </c>
      <c r="T97" s="17">
        <f>Data!F106</f>
        <v>0.00011334566079312935</v>
      </c>
      <c r="V97" s="15">
        <f t="shared" si="3"/>
        <v>38446</v>
      </c>
      <c r="W97" s="16">
        <f>Data!K106</f>
        <v>3.6876184940338135</v>
      </c>
      <c r="X97" s="16">
        <f>Data!J106</f>
        <v>247.03038024902344</v>
      </c>
      <c r="Y97" s="16">
        <f>Data!L106</f>
        <v>2.151244640350342</v>
      </c>
      <c r="Z97" s="16">
        <f>Data!M106</f>
        <v>14.514727592468262</v>
      </c>
      <c r="AA97" s="16">
        <f>Data!I106</f>
        <v>0.01973218098282814</v>
      </c>
      <c r="AB97" s="16">
        <f>Data!N106</f>
        <v>267.40386962890625</v>
      </c>
      <c r="AD97" s="15">
        <f t="shared" si="4"/>
        <v>38446</v>
      </c>
      <c r="AE97" s="16">
        <f>Data!O106+Data!P106</f>
        <v>0.0431049831195196</v>
      </c>
      <c r="AF97" s="16">
        <f>Data!Q106</f>
        <v>4.618357181549072</v>
      </c>
      <c r="AG97" s="16">
        <f>Data!R106</f>
        <v>0.006097892299294472</v>
      </c>
      <c r="AH97" s="16">
        <f>Data!S106</f>
        <v>0.1429426670074463</v>
      </c>
      <c r="AI97" s="16">
        <f>Data!T106</f>
        <v>4.810516357421875</v>
      </c>
      <c r="AK97" s="16">
        <f t="shared" si="5"/>
        <v>1.363344654237153E-05</v>
      </c>
      <c r="AL97" s="16"/>
    </row>
    <row r="98" spans="15:38" ht="12.75">
      <c r="O98" s="15">
        <f>Data!B107</f>
        <v>38447</v>
      </c>
      <c r="P98" s="17">
        <f>Data!G107</f>
        <v>1.3213939666748047</v>
      </c>
      <c r="Q98" s="17">
        <f>Data!H107</f>
        <v>97.00849914550781</v>
      </c>
      <c r="R98" s="17">
        <f>Data!D107+Data!E107</f>
        <v>0.6335573978722095</v>
      </c>
      <c r="S98" s="17">
        <f>Data!C107</f>
        <v>1.035326600074768</v>
      </c>
      <c r="T98" s="17">
        <f>Data!F107</f>
        <v>8.961567800724879E-05</v>
      </c>
      <c r="V98" s="15">
        <f t="shared" si="3"/>
        <v>38447</v>
      </c>
      <c r="W98" s="16">
        <f>Data!K107</f>
        <v>2.6610403060913086</v>
      </c>
      <c r="X98" s="16">
        <f>Data!J107</f>
        <v>242.5502166748047</v>
      </c>
      <c r="Y98" s="16">
        <f>Data!L107</f>
        <v>1.5839048624038696</v>
      </c>
      <c r="Z98" s="16">
        <f>Data!M107</f>
        <v>12.788956642150879</v>
      </c>
      <c r="AA98" s="16">
        <f>Data!I107</f>
        <v>0.015850180760025978</v>
      </c>
      <c r="AB98" s="16">
        <f>Data!N107</f>
        <v>259.6000671386719</v>
      </c>
      <c r="AD98" s="15">
        <f t="shared" si="4"/>
        <v>38447</v>
      </c>
      <c r="AE98" s="16">
        <f>Data!O107+Data!P107</f>
        <v>0.031139393760895473</v>
      </c>
      <c r="AF98" s="16">
        <f>Data!Q107</f>
        <v>4.659250736236572</v>
      </c>
      <c r="AG98" s="16">
        <f>Data!R107</f>
        <v>0.004485448356717825</v>
      </c>
      <c r="AH98" s="16">
        <f>Data!S107</f>
        <v>0.11083013564348221</v>
      </c>
      <c r="AI98" s="16">
        <f>Data!T107</f>
        <v>4.805718421936035</v>
      </c>
      <c r="AK98" s="16">
        <f t="shared" si="5"/>
        <v>1.2707938367384486E-05</v>
      </c>
      <c r="AL98" s="16"/>
    </row>
    <row r="99" spans="15:38" ht="12.75">
      <c r="O99" s="15">
        <f>Data!B108</f>
        <v>38448</v>
      </c>
      <c r="P99" s="17">
        <f>Data!G108</f>
        <v>0.986538290977478</v>
      </c>
      <c r="Q99" s="17">
        <f>Data!H108</f>
        <v>97.50849151611328</v>
      </c>
      <c r="R99" s="17">
        <f>Data!D108+Data!E108</f>
        <v>0.4879144988954067</v>
      </c>
      <c r="S99" s="17">
        <f>Data!C108</f>
        <v>1.0160409212112427</v>
      </c>
      <c r="T99" s="17">
        <f>Data!F108</f>
        <v>8.018738299142569E-05</v>
      </c>
      <c r="V99" s="15">
        <f t="shared" si="3"/>
        <v>38448</v>
      </c>
      <c r="W99" s="16">
        <f>Data!K108</f>
        <v>1.9870065450668335</v>
      </c>
      <c r="X99" s="16">
        <f>Data!J108</f>
        <v>239.82969665527344</v>
      </c>
      <c r="Y99" s="16">
        <f>Data!L108</f>
        <v>1.2197959423065186</v>
      </c>
      <c r="Z99" s="16">
        <f>Data!M108</f>
        <v>12.447400093078613</v>
      </c>
      <c r="AA99" s="16">
        <f>Data!I108</f>
        <v>0.014410672709345818</v>
      </c>
      <c r="AB99" s="16">
        <f>Data!N108</f>
        <v>255.49842834472656</v>
      </c>
      <c r="AD99" s="15">
        <f t="shared" si="4"/>
        <v>38448</v>
      </c>
      <c r="AE99" s="16">
        <f>Data!O108+Data!P108</f>
        <v>0.023329412282464546</v>
      </c>
      <c r="AF99" s="16">
        <f>Data!Q108</f>
        <v>4.682616233825684</v>
      </c>
      <c r="AG99" s="16">
        <f>Data!R108</f>
        <v>0.0034494446590542793</v>
      </c>
      <c r="AH99" s="16">
        <f>Data!S108</f>
        <v>0.09411724656820297</v>
      </c>
      <c r="AI99" s="16">
        <f>Data!T108</f>
        <v>4.803522109985352</v>
      </c>
      <c r="AK99" s="16">
        <f t="shared" si="5"/>
        <v>9.772649946171441E-06</v>
      </c>
      <c r="AL99" s="16"/>
    </row>
    <row r="100" spans="15:38" ht="12.75">
      <c r="O100" s="15">
        <f>Data!B109</f>
        <v>38449</v>
      </c>
      <c r="P100" s="17">
        <f>Data!G109</f>
        <v>0.9453357458114624</v>
      </c>
      <c r="Q100" s="17">
        <f>Data!H109</f>
        <v>97.34122467041016</v>
      </c>
      <c r="R100" s="17">
        <f>Data!D109+Data!E109</f>
        <v>0.4572013281285763</v>
      </c>
      <c r="S100" s="17">
        <f>Data!C109</f>
        <v>1.2552272081375122</v>
      </c>
      <c r="T100" s="17">
        <f>Data!F109</f>
        <v>0.00010730071517173201</v>
      </c>
      <c r="V100" s="15">
        <f t="shared" si="3"/>
        <v>38449</v>
      </c>
      <c r="W100" s="16">
        <f>Data!K109</f>
        <v>1.9060564041137695</v>
      </c>
      <c r="X100" s="16">
        <f>Data!J109</f>
        <v>238.20831298828125</v>
      </c>
      <c r="Y100" s="16">
        <f>Data!L109</f>
        <v>1.14301335811615</v>
      </c>
      <c r="Z100" s="16">
        <f>Data!M109</f>
        <v>15.193949699401855</v>
      </c>
      <c r="AA100" s="16">
        <f>Data!I109</f>
        <v>0.01916506141424179</v>
      </c>
      <c r="AB100" s="16">
        <f>Data!N109</f>
        <v>256.4705810546875</v>
      </c>
      <c r="AD100" s="15">
        <f t="shared" si="4"/>
        <v>38449</v>
      </c>
      <c r="AE100" s="16">
        <f>Data!O109+Data!P109</f>
        <v>0.022597254192305627</v>
      </c>
      <c r="AF100" s="16">
        <f>Data!Q109</f>
        <v>4.674563407897949</v>
      </c>
      <c r="AG100" s="16">
        <f>Data!R109</f>
        <v>0.003228784305974841</v>
      </c>
      <c r="AH100" s="16">
        <f>Data!S109</f>
        <v>0.10481904447078705</v>
      </c>
      <c r="AI100" s="16">
        <f>Data!T109</f>
        <v>4.8052191734313965</v>
      </c>
      <c r="AK100" s="16">
        <f t="shared" si="5"/>
        <v>1.0682564379749238E-05</v>
      </c>
      <c r="AL100" s="16"/>
    </row>
    <row r="101" spans="15:38" ht="12.75">
      <c r="O101" s="15">
        <f>Data!B110</f>
        <v>38450</v>
      </c>
      <c r="P101" s="17">
        <f>Data!G110</f>
        <v>1.1909023523330688</v>
      </c>
      <c r="Q101" s="17">
        <f>Data!H110</f>
        <v>96.6007080078125</v>
      </c>
      <c r="R101" s="17">
        <f>Data!D110+Data!E110</f>
        <v>0.5310387052595615</v>
      </c>
      <c r="S101" s="17">
        <f>Data!C110</f>
        <v>1.676182746887207</v>
      </c>
      <c r="T101" s="17">
        <f>Data!F110</f>
        <v>0.00016500336641911417</v>
      </c>
      <c r="V101" s="15">
        <f t="shared" si="3"/>
        <v>38450</v>
      </c>
      <c r="W101" s="16">
        <f>Data!K110</f>
        <v>2.403764486312866</v>
      </c>
      <c r="X101" s="16">
        <f>Data!J110</f>
        <v>235.60899353027344</v>
      </c>
      <c r="Y101" s="16">
        <f>Data!L110</f>
        <v>1.3276082277297974</v>
      </c>
      <c r="Z101" s="16">
        <f>Data!M110</f>
        <v>20.176624298095703</v>
      </c>
      <c r="AA101" s="16">
        <f>Data!I110</f>
        <v>0.029393794015049934</v>
      </c>
      <c r="AB101" s="16">
        <f>Data!N110</f>
        <v>259.5464172363281</v>
      </c>
      <c r="AD101" s="15">
        <f t="shared" si="4"/>
        <v>38450</v>
      </c>
      <c r="AE101" s="16">
        <f>Data!O110+Data!P110</f>
        <v>0.028721060896259587</v>
      </c>
      <c r="AF101" s="16">
        <f>Data!Q110</f>
        <v>4.639521598815918</v>
      </c>
      <c r="AG101" s="16">
        <f>Data!R110</f>
        <v>0.003740699728950858</v>
      </c>
      <c r="AH101" s="16">
        <f>Data!S110</f>
        <v>0.1413206309080124</v>
      </c>
      <c r="AI101" s="16">
        <f>Data!T110</f>
        <v>4.813317775726318</v>
      </c>
      <c r="AK101" s="16">
        <f t="shared" si="5"/>
        <v>1.3785377177555347E-05</v>
      </c>
      <c r="AL101" s="16"/>
    </row>
    <row r="102" spans="15:38" ht="12.75">
      <c r="O102" s="15">
        <f>Data!B111</f>
        <v>38451</v>
      </c>
      <c r="P102" s="17">
        <f>Data!G111</f>
        <v>1.6009169816970825</v>
      </c>
      <c r="Q102" s="17">
        <f>Data!H111</f>
        <v>95.53512573242188</v>
      </c>
      <c r="R102" s="17">
        <f>Data!D111+Data!E111</f>
        <v>0.7234687730669975</v>
      </c>
      <c r="S102" s="17">
        <f>Data!C111</f>
        <v>2.1390016078948975</v>
      </c>
      <c r="T102" s="17">
        <f>Data!F111</f>
        <v>0.00022403281764127314</v>
      </c>
      <c r="V102" s="15">
        <f t="shared" si="3"/>
        <v>38451</v>
      </c>
      <c r="W102" s="16">
        <f>Data!K111</f>
        <v>3.2287709712982178</v>
      </c>
      <c r="X102" s="16">
        <f>Data!J111</f>
        <v>236.2469482421875</v>
      </c>
      <c r="Y102" s="16">
        <f>Data!L111</f>
        <v>1.808683156967163</v>
      </c>
      <c r="Z102" s="16">
        <f>Data!M111</f>
        <v>25.694969177246094</v>
      </c>
      <c r="AA102" s="16">
        <f>Data!I111</f>
        <v>0.03984371945261955</v>
      </c>
      <c r="AB102" s="16">
        <f>Data!N111</f>
        <v>267.019287109375</v>
      </c>
      <c r="AD102" s="15">
        <f t="shared" si="4"/>
        <v>38451</v>
      </c>
      <c r="AE102" s="16">
        <f>Data!O111+Data!P111</f>
        <v>0.038556912567401014</v>
      </c>
      <c r="AF102" s="16">
        <f>Data!Q111</f>
        <v>4.455010890960693</v>
      </c>
      <c r="AG102" s="16">
        <f>Data!R111</f>
        <v>0.0050462642684578896</v>
      </c>
      <c r="AH102" s="16">
        <f>Data!S111</f>
        <v>0.2019832283258438</v>
      </c>
      <c r="AI102" s="16">
        <f>Data!T111</f>
        <v>4.700614929199219</v>
      </c>
      <c r="AK102" s="16">
        <f t="shared" si="5"/>
        <v>1.763307682267623E-05</v>
      </c>
      <c r="AL102" s="16"/>
    </row>
    <row r="103" spans="15:38" ht="12.75">
      <c r="O103" s="15">
        <f>Data!B112</f>
        <v>38452</v>
      </c>
      <c r="P103" s="17">
        <f>Data!G112</f>
        <v>1.9136549234390259</v>
      </c>
      <c r="Q103" s="17">
        <f>Data!H112</f>
        <v>94.69368743896484</v>
      </c>
      <c r="R103" s="17">
        <f>Data!D112+Data!E112</f>
        <v>0.9576367065310478</v>
      </c>
      <c r="S103" s="17">
        <f>Data!C112</f>
        <v>2.433236837387085</v>
      </c>
      <c r="T103" s="17">
        <f>Data!F112</f>
        <v>0.0002525559684727341</v>
      </c>
      <c r="V103" s="15">
        <f t="shared" si="3"/>
        <v>38452</v>
      </c>
      <c r="W103" s="16">
        <f>Data!K112</f>
        <v>3.850454807281494</v>
      </c>
      <c r="X103" s="16">
        <f>Data!J112</f>
        <v>241.08782958984375</v>
      </c>
      <c r="Y103" s="16">
        <f>Data!L112</f>
        <v>2.39410400390625</v>
      </c>
      <c r="Z103" s="16">
        <f>Data!M112</f>
        <v>29.166528701782227</v>
      </c>
      <c r="AA103" s="16">
        <f>Data!I112</f>
        <v>0.04447604715824127</v>
      </c>
      <c r="AB103" s="16">
        <f>Data!N112</f>
        <v>276.5433044433594</v>
      </c>
      <c r="AD103" s="15">
        <f t="shared" si="4"/>
        <v>38452</v>
      </c>
      <c r="AE103" s="16">
        <f>Data!O112+Data!P112</f>
        <v>0.04577680787997451</v>
      </c>
      <c r="AF103" s="16">
        <f>Data!Q112</f>
        <v>3.9653689861297607</v>
      </c>
      <c r="AG103" s="16">
        <f>Data!R112</f>
        <v>0.006590539123862982</v>
      </c>
      <c r="AH103" s="16">
        <f>Data!S112</f>
        <v>0.25934287905693054</v>
      </c>
      <c r="AI103" s="16">
        <f>Data!T112</f>
        <v>4.277099609375</v>
      </c>
      <c r="AK103" s="16">
        <f t="shared" si="5"/>
        <v>2.0397184471221408E-05</v>
      </c>
      <c r="AL103" s="16"/>
    </row>
    <row r="104" spans="15:38" ht="12.75">
      <c r="O104" s="15">
        <f>Data!B113</f>
        <v>38453</v>
      </c>
      <c r="P104" s="17">
        <f>Data!G113</f>
        <v>2.614457130432129</v>
      </c>
      <c r="Q104" s="17">
        <f>Data!H113</f>
        <v>92.87821960449219</v>
      </c>
      <c r="R104" s="17">
        <f>Data!D113+Data!E113</f>
        <v>1.5169266760349274</v>
      </c>
      <c r="S104" s="17">
        <f>Data!C113</f>
        <v>2.9879300594329834</v>
      </c>
      <c r="T104" s="17">
        <f>Data!F113</f>
        <v>0.00031524698715656996</v>
      </c>
      <c r="V104" s="15">
        <f t="shared" si="3"/>
        <v>38453</v>
      </c>
      <c r="W104" s="16">
        <f>Data!K113</f>
        <v>5.237753868103027</v>
      </c>
      <c r="X104" s="16">
        <f>Data!J113</f>
        <v>245.95932006835938</v>
      </c>
      <c r="Y104" s="16">
        <f>Data!L113</f>
        <v>3.792330741882324</v>
      </c>
      <c r="Z104" s="16">
        <f>Data!M113</f>
        <v>35.754180908203125</v>
      </c>
      <c r="AA104" s="16">
        <f>Data!I113</f>
        <v>0.054641127586364746</v>
      </c>
      <c r="AB104" s="16">
        <f>Data!N113</f>
        <v>290.79815673828125</v>
      </c>
      <c r="AD104" s="15">
        <f t="shared" si="4"/>
        <v>38453</v>
      </c>
      <c r="AE104" s="16">
        <f>Data!O113+Data!P113</f>
        <v>0.061976675844562124</v>
      </c>
      <c r="AF104" s="16">
        <f>Data!Q113</f>
        <v>3.6094887256622314</v>
      </c>
      <c r="AG104" s="16">
        <f>Data!R113</f>
        <v>0.010264870710670948</v>
      </c>
      <c r="AH104" s="16">
        <f>Data!S113</f>
        <v>0.3695433735847473</v>
      </c>
      <c r="AI104" s="16">
        <f>Data!T113</f>
        <v>4.051294326782227</v>
      </c>
      <c r="AK104" s="16">
        <f t="shared" si="5"/>
        <v>2.0680980014731176E-05</v>
      </c>
      <c r="AL104" s="16"/>
    </row>
    <row r="105" spans="15:38" ht="12.75">
      <c r="O105" s="15">
        <f>Data!B114</f>
        <v>38454</v>
      </c>
      <c r="P105" s="17">
        <f>Data!G114</f>
        <v>3.451610803604126</v>
      </c>
      <c r="Q105" s="17">
        <f>Data!H114</f>
        <v>90.57755279541016</v>
      </c>
      <c r="R105" s="17">
        <f>Data!D114+Data!E114</f>
        <v>2.3592348098754883</v>
      </c>
      <c r="S105" s="17">
        <f>Data!C114</f>
        <v>3.608241558074951</v>
      </c>
      <c r="T105" s="17">
        <f>Data!F114</f>
        <v>0.0003709665033966303</v>
      </c>
      <c r="V105" s="15">
        <f t="shared" si="3"/>
        <v>38454</v>
      </c>
      <c r="W105" s="16">
        <f>Data!K114</f>
        <v>6.871751308441162</v>
      </c>
      <c r="X105" s="16">
        <f>Data!J114</f>
        <v>249.77392578125</v>
      </c>
      <c r="Y105" s="16">
        <f>Data!L114</f>
        <v>5.898103713989258</v>
      </c>
      <c r="Z105" s="16">
        <f>Data!M114</f>
        <v>43.034481048583984</v>
      </c>
      <c r="AA105" s="16">
        <f>Data!I114</f>
        <v>0.06367924064397812</v>
      </c>
      <c r="AB105" s="16">
        <f>Data!N114</f>
        <v>305.6419982910156</v>
      </c>
      <c r="AD105" s="15">
        <f t="shared" si="4"/>
        <v>38454</v>
      </c>
      <c r="AE105" s="16">
        <f>Data!O114+Data!P114</f>
        <v>0.08102024722393253</v>
      </c>
      <c r="AF105" s="16">
        <f>Data!Q114</f>
        <v>3.3611130714416504</v>
      </c>
      <c r="AG105" s="16">
        <f>Data!R114</f>
        <v>0.015696058049798012</v>
      </c>
      <c r="AH105" s="16">
        <f>Data!S114</f>
        <v>0.5012258887290955</v>
      </c>
      <c r="AI105" s="16">
        <f>Data!T114</f>
        <v>3.959075927734375</v>
      </c>
      <c r="AK105" s="16">
        <f t="shared" si="5"/>
        <v>2.0662289898609743E-05</v>
      </c>
      <c r="AL105" s="16"/>
    </row>
    <row r="106" spans="15:38" ht="12.75">
      <c r="O106" s="15">
        <f>Data!B115</f>
        <v>38455</v>
      </c>
      <c r="P106" s="17">
        <f>Data!G115</f>
        <v>4.078576564788818</v>
      </c>
      <c r="Q106" s="17">
        <f>Data!H115</f>
        <v>88.63970947265625</v>
      </c>
      <c r="R106" s="17">
        <f>Data!D115+Data!E115</f>
        <v>3.2612616419792175</v>
      </c>
      <c r="S106" s="17">
        <f>Data!C115</f>
        <v>4.016297817230225</v>
      </c>
      <c r="T106" s="17">
        <f>Data!F115</f>
        <v>0.0003857422270812094</v>
      </c>
      <c r="V106" s="15">
        <f t="shared" si="3"/>
        <v>38455</v>
      </c>
      <c r="W106" s="16">
        <f>Data!K115</f>
        <v>8.048280715942383</v>
      </c>
      <c r="X106" s="16">
        <f>Data!J115</f>
        <v>252.9241485595703</v>
      </c>
      <c r="Y106" s="16">
        <f>Data!L115</f>
        <v>8.153173446655273</v>
      </c>
      <c r="Z106" s="16">
        <f>Data!M115</f>
        <v>47.67026901245117</v>
      </c>
      <c r="AA106" s="16">
        <f>Data!I115</f>
        <v>0.06623511016368866</v>
      </c>
      <c r="AB106" s="16">
        <f>Data!N115</f>
        <v>316.86212158203125</v>
      </c>
      <c r="AD106" s="15">
        <f t="shared" si="4"/>
        <v>38455</v>
      </c>
      <c r="AE106" s="16">
        <f>Data!O115+Data!P115</f>
        <v>0.09464331041363039</v>
      </c>
      <c r="AF106" s="16">
        <f>Data!Q115</f>
        <v>3.171300172805786</v>
      </c>
      <c r="AG106" s="16">
        <f>Data!R115</f>
        <v>0.02134433016180992</v>
      </c>
      <c r="AH106" s="16">
        <f>Data!S115</f>
        <v>0.602265477180481</v>
      </c>
      <c r="AI106" s="16">
        <f>Data!T115</f>
        <v>3.8895750045776367</v>
      </c>
      <c r="AK106" s="16">
        <f t="shared" si="5"/>
        <v>2.171401592931943E-05</v>
      </c>
      <c r="AL106" s="16"/>
    </row>
    <row r="107" spans="15:38" ht="12.75">
      <c r="O107" s="15">
        <f>Data!B116</f>
        <v>38456</v>
      </c>
      <c r="P107" s="17">
        <f>Data!G116</f>
        <v>3.9389801025390625</v>
      </c>
      <c r="Q107" s="17">
        <f>Data!H116</f>
        <v>88.73693084716797</v>
      </c>
      <c r="R107" s="17">
        <f>Data!D116+Data!E116</f>
        <v>3.4770655632019043</v>
      </c>
      <c r="S107" s="17">
        <f>Data!C116</f>
        <v>3.842841625213623</v>
      </c>
      <c r="T107" s="17">
        <f>Data!F116</f>
        <v>0.00034220487577840686</v>
      </c>
      <c r="V107" s="15">
        <f t="shared" si="3"/>
        <v>38456</v>
      </c>
      <c r="W107" s="16">
        <f>Data!K116</f>
        <v>7.721805095672607</v>
      </c>
      <c r="X107" s="16">
        <f>Data!J116</f>
        <v>254.8662567138672</v>
      </c>
      <c r="Y107" s="16">
        <f>Data!L116</f>
        <v>8.692684173583984</v>
      </c>
      <c r="Z107" s="16">
        <f>Data!M116</f>
        <v>45.45060348510742</v>
      </c>
      <c r="AA107" s="16">
        <f>Data!I116</f>
        <v>0.05911819264292717</v>
      </c>
      <c r="AB107" s="16">
        <f>Data!N116</f>
        <v>316.7904968261719</v>
      </c>
      <c r="AD107" s="15">
        <f t="shared" si="4"/>
        <v>38456</v>
      </c>
      <c r="AE107" s="16">
        <f>Data!O116+Data!P116</f>
        <v>0.09068392463814234</v>
      </c>
      <c r="AF107" s="16">
        <f>Data!Q116</f>
        <v>3.017223358154297</v>
      </c>
      <c r="AG107" s="16">
        <f>Data!R116</f>
        <v>0.022522203624248505</v>
      </c>
      <c r="AH107" s="16">
        <f>Data!S116</f>
        <v>0.5895711779594421</v>
      </c>
      <c r="AI107" s="16">
        <f>Data!T116</f>
        <v>3.7200193405151367</v>
      </c>
      <c r="AK107" s="16">
        <f t="shared" si="5"/>
        <v>1.867613900685683E-05</v>
      </c>
      <c r="AL107" s="16"/>
    </row>
    <row r="108" spans="15:38" ht="12.75">
      <c r="O108" s="15">
        <f>Data!B117</f>
        <v>38457</v>
      </c>
      <c r="P108" s="17">
        <f>Data!G117</f>
        <v>4.430370330810547</v>
      </c>
      <c r="Q108" s="17">
        <f>Data!H117</f>
        <v>87.15348052978516</v>
      </c>
      <c r="R108" s="17">
        <f>Data!D117+Data!E117</f>
        <v>4.298067808151245</v>
      </c>
      <c r="S108" s="17">
        <f>Data!C117</f>
        <v>4.11329984664917</v>
      </c>
      <c r="T108" s="17">
        <f>Data!F117</f>
        <v>0.0003526732907630503</v>
      </c>
      <c r="V108" s="15">
        <f t="shared" si="3"/>
        <v>38457</v>
      </c>
      <c r="W108" s="16">
        <f>Data!K117</f>
        <v>8.586499214172363</v>
      </c>
      <c r="X108" s="16">
        <f>Data!J117</f>
        <v>253.42628479003906</v>
      </c>
      <c r="Y108" s="16">
        <f>Data!L117</f>
        <v>10.745189666748047</v>
      </c>
      <c r="Z108" s="16">
        <f>Data!M117</f>
        <v>48.48216247558594</v>
      </c>
      <c r="AA108" s="16">
        <f>Data!I117</f>
        <v>0.06165110319852829</v>
      </c>
      <c r="AB108" s="16">
        <f>Data!N117</f>
        <v>321.3019104003906</v>
      </c>
      <c r="AD108" s="15">
        <f t="shared" si="4"/>
        <v>38457</v>
      </c>
      <c r="AE108" s="16">
        <f>Data!O117+Data!P117</f>
        <v>0.10081489573713043</v>
      </c>
      <c r="AF108" s="16">
        <f>Data!Q117</f>
        <v>2.9512691497802734</v>
      </c>
      <c r="AG108" s="16">
        <f>Data!R117</f>
        <v>0.02743479050695896</v>
      </c>
      <c r="AH108" s="16">
        <f>Data!S117</f>
        <v>0.6459340453147888</v>
      </c>
      <c r="AI108" s="16">
        <f>Data!T117</f>
        <v>3.7254691123962402</v>
      </c>
      <c r="AK108" s="16">
        <f t="shared" si="5"/>
        <v>1.6231057088589296E-05</v>
      </c>
      <c r="AL108" s="16"/>
    </row>
    <row r="109" spans="15:38" ht="12.75">
      <c r="O109" s="15">
        <f>Data!B118</f>
        <v>38458</v>
      </c>
      <c r="P109" s="17">
        <f>Data!G118</f>
        <v>5.0440192222595215</v>
      </c>
      <c r="Q109" s="17">
        <f>Data!H118</f>
        <v>85.13951110839844</v>
      </c>
      <c r="R109" s="17">
        <f>Data!D118+Data!E118</f>
        <v>5.367547273635864</v>
      </c>
      <c r="S109" s="17">
        <f>Data!C118</f>
        <v>4.443495750427246</v>
      </c>
      <c r="T109" s="17">
        <f>Data!F118</f>
        <v>0.00034525254159234464</v>
      </c>
      <c r="V109" s="15">
        <f t="shared" si="3"/>
        <v>38458</v>
      </c>
      <c r="W109" s="16">
        <f>Data!K118</f>
        <v>9.619400024414062</v>
      </c>
      <c r="X109" s="16">
        <f>Data!J118</f>
        <v>252.45848083496094</v>
      </c>
      <c r="Y109" s="16">
        <f>Data!L118</f>
        <v>13.418890953063965</v>
      </c>
      <c r="Z109" s="16">
        <f>Data!M118</f>
        <v>52.0405158996582</v>
      </c>
      <c r="AA109" s="16">
        <f>Data!I118</f>
        <v>0.061089515686035156</v>
      </c>
      <c r="AB109" s="16">
        <f>Data!N118</f>
        <v>327.5985412597656</v>
      </c>
      <c r="AD109" s="15">
        <f t="shared" si="4"/>
        <v>38458</v>
      </c>
      <c r="AE109" s="16">
        <f>Data!O118+Data!P118</f>
        <v>0.1127071660484944</v>
      </c>
      <c r="AF109" s="16">
        <f>Data!Q118</f>
        <v>2.935145616531372</v>
      </c>
      <c r="AG109" s="16">
        <f>Data!R118</f>
        <v>0.03363450616598129</v>
      </c>
      <c r="AH109" s="16">
        <f>Data!S118</f>
        <v>0.7136873006820679</v>
      </c>
      <c r="AI109" s="16">
        <f>Data!T118</f>
        <v>3.7951884269714355</v>
      </c>
      <c r="AK109" s="16">
        <f t="shared" si="5"/>
        <v>1.3837543519912288E-05</v>
      </c>
      <c r="AL109" s="16"/>
    </row>
    <row r="110" spans="15:38" ht="12.75">
      <c r="O110" s="15">
        <f>Data!B119</f>
        <v>38459</v>
      </c>
      <c r="P110" s="17">
        <f>Data!G119</f>
        <v>5.218533992767334</v>
      </c>
      <c r="Q110" s="17">
        <f>Data!H119</f>
        <v>84.40354919433594</v>
      </c>
      <c r="R110" s="17">
        <f>Data!D119+Data!E119</f>
        <v>5.94499135017395</v>
      </c>
      <c r="S110" s="17">
        <f>Data!C119</f>
        <v>4.427356719970703</v>
      </c>
      <c r="T110" s="17">
        <f>Data!F119</f>
        <v>0.00030329928267747164</v>
      </c>
      <c r="V110" s="15">
        <f t="shared" si="3"/>
        <v>38459</v>
      </c>
      <c r="W110" s="16">
        <f>Data!K119</f>
        <v>9.798670768737793</v>
      </c>
      <c r="X110" s="16">
        <f>Data!J119</f>
        <v>252.48342895507812</v>
      </c>
      <c r="Y110" s="16">
        <f>Data!L119</f>
        <v>14.862502098083496</v>
      </c>
      <c r="Z110" s="16">
        <f>Data!M119</f>
        <v>51.540130615234375</v>
      </c>
      <c r="AA110" s="16">
        <f>Data!I119</f>
        <v>0.05416522175073624</v>
      </c>
      <c r="AB110" s="16">
        <f>Data!N119</f>
        <v>328.7389221191406</v>
      </c>
      <c r="AD110" s="15">
        <f t="shared" si="4"/>
        <v>38459</v>
      </c>
      <c r="AE110" s="16">
        <f>Data!O119+Data!P119</f>
        <v>0.11434530783299124</v>
      </c>
      <c r="AF110" s="16">
        <f>Data!Q119</f>
        <v>2.9145543575286865</v>
      </c>
      <c r="AG110" s="16">
        <f>Data!R119</f>
        <v>0.03663954511284828</v>
      </c>
      <c r="AH110" s="16">
        <f>Data!S119</f>
        <v>0.7207514047622681</v>
      </c>
      <c r="AI110" s="16">
        <f>Data!T119</f>
        <v>3.786299228668213</v>
      </c>
      <c r="AK110" s="16">
        <f t="shared" si="5"/>
        <v>8.613431418780237E-06</v>
      </c>
      <c r="AL110" s="16"/>
    </row>
    <row r="111" spans="15:38" ht="12.75">
      <c r="O111" s="15">
        <f>Data!B120</f>
        <v>38460</v>
      </c>
      <c r="P111" s="17">
        <f>Data!G120</f>
        <v>4.876901149749756</v>
      </c>
      <c r="Q111" s="17">
        <f>Data!H120</f>
        <v>85.29850769042969</v>
      </c>
      <c r="R111" s="17">
        <f>Data!D120+Data!E120</f>
        <v>5.690698146820068</v>
      </c>
      <c r="S111" s="17">
        <f>Data!C120</f>
        <v>4.128755569458008</v>
      </c>
      <c r="T111" s="17">
        <f>Data!F120</f>
        <v>0.00026497498038224876</v>
      </c>
      <c r="V111" s="15">
        <f t="shared" si="3"/>
        <v>38460</v>
      </c>
      <c r="W111" s="16">
        <f>Data!K120</f>
        <v>9.092864990234375</v>
      </c>
      <c r="X111" s="16">
        <f>Data!J120</f>
        <v>253.084716796875</v>
      </c>
      <c r="Y111" s="16">
        <f>Data!L120</f>
        <v>14.226768493652344</v>
      </c>
      <c r="Z111" s="16">
        <f>Data!M120</f>
        <v>48.027061462402344</v>
      </c>
      <c r="AA111" s="16">
        <f>Data!I120</f>
        <v>0.047455888241529465</v>
      </c>
      <c r="AB111" s="16">
        <f>Data!N120</f>
        <v>324.47882080078125</v>
      </c>
      <c r="AD111" s="15">
        <f t="shared" si="4"/>
        <v>38460</v>
      </c>
      <c r="AE111" s="16">
        <f>Data!O120+Data!P120</f>
        <v>0.10584976436803117</v>
      </c>
      <c r="AF111" s="16">
        <f>Data!Q120</f>
        <v>2.8655619621276855</v>
      </c>
      <c r="AG111" s="16">
        <f>Data!R120</f>
        <v>0.034801892936229706</v>
      </c>
      <c r="AH111" s="16">
        <f>Data!S120</f>
        <v>0.6645002365112305</v>
      </c>
      <c r="AI111" s="16">
        <f>Data!T120</f>
        <v>3.6707215309143066</v>
      </c>
      <c r="AK111" s="16">
        <f t="shared" si="5"/>
        <v>7.674971129745245E-06</v>
      </c>
      <c r="AL111" s="16"/>
    </row>
    <row r="112" spans="15:38" ht="12.75">
      <c r="O112" s="15">
        <f>Data!B121</f>
        <v>38461</v>
      </c>
      <c r="P112" s="17">
        <f>Data!G121</f>
        <v>4.307827949523926</v>
      </c>
      <c r="Q112" s="17">
        <f>Data!H121</f>
        <v>86.84888458251953</v>
      </c>
      <c r="R112" s="17">
        <f>Data!D121+Data!E121</f>
        <v>5.094085216522217</v>
      </c>
      <c r="S112" s="17">
        <f>Data!C121</f>
        <v>3.7446510791778564</v>
      </c>
      <c r="T112" s="17">
        <f>Data!F121</f>
        <v>0.00022811528469901532</v>
      </c>
      <c r="V112" s="15">
        <f t="shared" si="3"/>
        <v>38461</v>
      </c>
      <c r="W112" s="16">
        <f>Data!K121</f>
        <v>8.010717391967773</v>
      </c>
      <c r="X112" s="16">
        <f>Data!J121</f>
        <v>254.51754760742188</v>
      </c>
      <c r="Y112" s="16">
        <f>Data!L121</f>
        <v>12.735235214233398</v>
      </c>
      <c r="Z112" s="16">
        <f>Data!M121</f>
        <v>43.61399459838867</v>
      </c>
      <c r="AA112" s="16">
        <f>Data!I121</f>
        <v>0.04100974649190903</v>
      </c>
      <c r="AB112" s="16">
        <f>Data!N121</f>
        <v>318.9184875488281</v>
      </c>
      <c r="AD112" s="15">
        <f t="shared" si="4"/>
        <v>38461</v>
      </c>
      <c r="AE112" s="16">
        <f>Data!O121+Data!P121</f>
        <v>0.09314369818821433</v>
      </c>
      <c r="AF112" s="16">
        <f>Data!Q121</f>
        <v>2.8007144927978516</v>
      </c>
      <c r="AG112" s="16">
        <f>Data!R121</f>
        <v>0.03104507364332676</v>
      </c>
      <c r="AH112" s="16">
        <f>Data!S121</f>
        <v>0.5879726409912109</v>
      </c>
      <c r="AI112" s="16">
        <f>Data!T121</f>
        <v>3.512883424758911</v>
      </c>
      <c r="AK112" s="16">
        <f t="shared" si="5"/>
        <v>7.5191383075434715E-06</v>
      </c>
      <c r="AL112" s="16"/>
    </row>
    <row r="113" spans="15:38" ht="12.75">
      <c r="O113" s="15">
        <f>Data!B122</f>
        <v>38462</v>
      </c>
      <c r="P113" s="17">
        <f>Data!G122</f>
        <v>3.787889003753662</v>
      </c>
      <c r="Q113" s="17">
        <f>Data!H122</f>
        <v>88.23265838623047</v>
      </c>
      <c r="R113" s="17">
        <f>Data!D122+Data!E122</f>
        <v>4.557904005050659</v>
      </c>
      <c r="S113" s="17">
        <f>Data!C122</f>
        <v>3.417496919631958</v>
      </c>
      <c r="T113" s="17">
        <f>Data!F122</f>
        <v>0.00019660787074826658</v>
      </c>
      <c r="V113" s="15">
        <f t="shared" si="3"/>
        <v>38462</v>
      </c>
      <c r="W113" s="16">
        <f>Data!K122</f>
        <v>7.029103755950928</v>
      </c>
      <c r="X113" s="16">
        <f>Data!J122</f>
        <v>256.1789855957031</v>
      </c>
      <c r="Y113" s="16">
        <f>Data!L122</f>
        <v>11.394777297973633</v>
      </c>
      <c r="Z113" s="16">
        <f>Data!M122</f>
        <v>39.84310531616211</v>
      </c>
      <c r="AA113" s="16">
        <f>Data!I122</f>
        <v>0.03553462773561478</v>
      </c>
      <c r="AB113" s="16">
        <f>Data!N122</f>
        <v>314.48150634765625</v>
      </c>
      <c r="AD113" s="15">
        <f t="shared" si="4"/>
        <v>38462</v>
      </c>
      <c r="AE113" s="16">
        <f>Data!O122+Data!P122</f>
        <v>0.08164090648460842</v>
      </c>
      <c r="AF113" s="16">
        <f>Data!Q122</f>
        <v>2.737863063812256</v>
      </c>
      <c r="AG113" s="16">
        <f>Data!R122</f>
        <v>0.02767196297645569</v>
      </c>
      <c r="AH113" s="16">
        <f>Data!S122</f>
        <v>0.5211598873138428</v>
      </c>
      <c r="AI113" s="16">
        <f>Data!T122</f>
        <v>3.368342638015747</v>
      </c>
      <c r="AK113" s="16">
        <f t="shared" si="5"/>
        <v>6.81742858432699E-06</v>
      </c>
      <c r="AL113" s="16"/>
    </row>
    <row r="114" spans="15:38" ht="12.75">
      <c r="O114" s="15">
        <f>Data!B123</f>
        <v>38463</v>
      </c>
      <c r="P114" s="17">
        <f>Data!G123</f>
        <v>3.264465808868408</v>
      </c>
      <c r="Q114" s="17">
        <f>Data!H123</f>
        <v>89.65556335449219</v>
      </c>
      <c r="R114" s="17">
        <f>Data!D123+Data!E123</f>
        <v>3.9920800924301147</v>
      </c>
      <c r="S114" s="17">
        <f>Data!C123</f>
        <v>3.0843377113342285</v>
      </c>
      <c r="T114" s="17">
        <f>Data!F123</f>
        <v>0.00016738605336286128</v>
      </c>
      <c r="V114" s="15">
        <f t="shared" si="3"/>
        <v>38463</v>
      </c>
      <c r="W114" s="16">
        <f>Data!K123</f>
        <v>6.048183917999268</v>
      </c>
      <c r="X114" s="16">
        <f>Data!J123</f>
        <v>258.0645446777344</v>
      </c>
      <c r="Y114" s="16">
        <f>Data!L123</f>
        <v>9.98021411895752</v>
      </c>
      <c r="Z114" s="16">
        <f>Data!M123</f>
        <v>35.99850845336914</v>
      </c>
      <c r="AA114" s="16">
        <f>Data!I123</f>
        <v>0.030399838462471962</v>
      </c>
      <c r="AB114" s="16">
        <f>Data!N123</f>
        <v>310.1217956542969</v>
      </c>
      <c r="AD114" s="15">
        <f t="shared" si="4"/>
        <v>38463</v>
      </c>
      <c r="AE114" s="16">
        <f>Data!O123+Data!P123</f>
        <v>0.0701834160463477</v>
      </c>
      <c r="AF114" s="16">
        <f>Data!Q123</f>
        <v>2.682577133178711</v>
      </c>
      <c r="AG114" s="16">
        <f>Data!R123</f>
        <v>0.024151690304279327</v>
      </c>
      <c r="AH114" s="16">
        <f>Data!S123</f>
        <v>0.4540366232395172</v>
      </c>
      <c r="AI114" s="16">
        <f>Data!T123</f>
        <v>3.2309558391571045</v>
      </c>
      <c r="AK114" s="16">
        <f t="shared" si="5"/>
        <v>6.976388249313459E-06</v>
      </c>
      <c r="AL114" s="16"/>
    </row>
    <row r="115" spans="15:38" ht="12.75">
      <c r="O115" s="15">
        <f>Data!B124</f>
        <v>38464</v>
      </c>
      <c r="P115" s="17">
        <f>Data!G124</f>
        <v>2.722022294998169</v>
      </c>
      <c r="Q115" s="17">
        <f>Data!H124</f>
        <v>91.12405395507812</v>
      </c>
      <c r="R115" s="17">
        <f>Data!D124+Data!E124</f>
        <v>3.4016735553741455</v>
      </c>
      <c r="S115" s="17">
        <f>Data!C124</f>
        <v>2.7492284774780273</v>
      </c>
      <c r="T115" s="17">
        <f>Data!F124</f>
        <v>0.00013850745745003223</v>
      </c>
      <c r="V115" s="15">
        <f t="shared" si="3"/>
        <v>38464</v>
      </c>
      <c r="W115" s="16">
        <f>Data!K124</f>
        <v>5.035666465759277</v>
      </c>
      <c r="X115" s="16">
        <f>Data!J124</f>
        <v>259.6205749511719</v>
      </c>
      <c r="Y115" s="16">
        <f>Data!L124</f>
        <v>8.504201889038086</v>
      </c>
      <c r="Z115" s="16">
        <f>Data!M124</f>
        <v>32.08351516723633</v>
      </c>
      <c r="AA115" s="16">
        <f>Data!I124</f>
        <v>0.0253421813249588</v>
      </c>
      <c r="AB115" s="16">
        <f>Data!N124</f>
        <v>305.269287109375</v>
      </c>
      <c r="AD115" s="15">
        <f t="shared" si="4"/>
        <v>38464</v>
      </c>
      <c r="AE115" s="16">
        <f>Data!O124+Data!P124</f>
        <v>0.05837414310917666</v>
      </c>
      <c r="AF115" s="16">
        <f>Data!Q124</f>
        <v>2.6445627212524414</v>
      </c>
      <c r="AG115" s="16">
        <f>Data!R124</f>
        <v>0.02048763446509838</v>
      </c>
      <c r="AH115" s="16">
        <f>Data!S124</f>
        <v>0.3861657679080963</v>
      </c>
      <c r="AI115" s="16">
        <f>Data!T124</f>
        <v>3.1095969676971436</v>
      </c>
      <c r="AK115" s="16">
        <f t="shared" si="5"/>
        <v>6.700962330796756E-06</v>
      </c>
      <c r="AL115" s="16"/>
    </row>
    <row r="116" spans="15:38" ht="12.75">
      <c r="O116" s="15">
        <f>Data!B125</f>
        <v>38465</v>
      </c>
      <c r="P116" s="17">
        <f>Data!G125</f>
        <v>2.5379798412323</v>
      </c>
      <c r="Q116" s="17">
        <f>Data!H125</f>
        <v>91.4814682006836</v>
      </c>
      <c r="R116" s="17">
        <f>Data!D125+Data!E125</f>
        <v>3.246016502380371</v>
      </c>
      <c r="S116" s="17">
        <f>Data!C125</f>
        <v>2.7316925525665283</v>
      </c>
      <c r="T116" s="17">
        <f>Data!F125</f>
        <v>0.00012840052659157664</v>
      </c>
      <c r="V116" s="15">
        <f t="shared" si="3"/>
        <v>38465</v>
      </c>
      <c r="W116" s="16">
        <f>Data!K125</f>
        <v>4.68272590637207</v>
      </c>
      <c r="X116" s="16">
        <f>Data!J125</f>
        <v>259.94683837890625</v>
      </c>
      <c r="Y116" s="16">
        <f>Data!L125</f>
        <v>8.115058898925781</v>
      </c>
      <c r="Z116" s="16">
        <f>Data!M125</f>
        <v>31.809486389160156</v>
      </c>
      <c r="AA116" s="16">
        <f>Data!I125</f>
        <v>0.023563042283058167</v>
      </c>
      <c r="AB116" s="16">
        <f>Data!N125</f>
        <v>304.5775451660156</v>
      </c>
      <c r="AD116" s="15">
        <f t="shared" si="4"/>
        <v>38465</v>
      </c>
      <c r="AE116" s="16">
        <f>Data!O125+Data!P125</f>
        <v>0.05418888499661989</v>
      </c>
      <c r="AF116" s="16">
        <f>Data!Q125</f>
        <v>2.633516788482666</v>
      </c>
      <c r="AG116" s="16">
        <f>Data!R125</f>
        <v>0.019408192485570908</v>
      </c>
      <c r="AH116" s="16">
        <f>Data!S125</f>
        <v>0.3662289083003998</v>
      </c>
      <c r="AI116" s="16">
        <f>Data!T125</f>
        <v>3.073348045349121</v>
      </c>
      <c r="AK116" s="16">
        <f t="shared" si="5"/>
        <v>5.271083864499815E-06</v>
      </c>
      <c r="AL116" s="16"/>
    </row>
    <row r="117" spans="15:38" ht="12.75">
      <c r="O117" s="15">
        <f>Data!B126</f>
        <v>38466</v>
      </c>
      <c r="P117" s="17">
        <f>Data!G126</f>
        <v>2.4667623043060303</v>
      </c>
      <c r="Q117" s="17">
        <f>Data!H126</f>
        <v>91.57649993896484</v>
      </c>
      <c r="R117" s="17">
        <f>Data!D126+Data!E126</f>
        <v>3.1782552003860474</v>
      </c>
      <c r="S117" s="17">
        <f>Data!C126</f>
        <v>2.7757065296173096</v>
      </c>
      <c r="T117" s="17">
        <f>Data!F126</f>
        <v>0.00012541344040073454</v>
      </c>
      <c r="V117" s="15">
        <f t="shared" si="3"/>
        <v>38466</v>
      </c>
      <c r="W117" s="16">
        <f>Data!K126</f>
        <v>4.543642997741699</v>
      </c>
      <c r="X117" s="16">
        <f>Data!J126</f>
        <v>260.4627990722656</v>
      </c>
      <c r="Y117" s="16">
        <f>Data!L126</f>
        <v>7.945652961730957</v>
      </c>
      <c r="Z117" s="16">
        <f>Data!M126</f>
        <v>32.34727096557617</v>
      </c>
      <c r="AA117" s="16">
        <f>Data!I126</f>
        <v>0.02302941307425499</v>
      </c>
      <c r="AB117" s="16">
        <f>Data!N126</f>
        <v>305.32220458984375</v>
      </c>
      <c r="AD117" s="15">
        <f t="shared" si="4"/>
        <v>38466</v>
      </c>
      <c r="AE117" s="16">
        <f>Data!O126+Data!P126</f>
        <v>0.05252424334685202</v>
      </c>
      <c r="AF117" s="16">
        <f>Data!Q126</f>
        <v>2.6241865158081055</v>
      </c>
      <c r="AG117" s="16">
        <f>Data!R126</f>
        <v>0.01892220787703991</v>
      </c>
      <c r="AH117" s="16">
        <f>Data!S126</f>
        <v>0.35824793577194214</v>
      </c>
      <c r="AI117" s="16">
        <f>Data!T126</f>
        <v>3.0538854598999023</v>
      </c>
      <c r="AK117" s="16">
        <f t="shared" si="5"/>
        <v>4.557095962809399E-06</v>
      </c>
      <c r="AL117" s="16"/>
    </row>
    <row r="118" spans="15:38" ht="12.75">
      <c r="O118" s="15">
        <f>Data!B127</f>
        <v>38467</v>
      </c>
      <c r="P118" s="17">
        <f>Data!G127</f>
        <v>2.415163278579712</v>
      </c>
      <c r="Q118" s="17">
        <f>Data!H127</f>
        <v>91.62277221679688</v>
      </c>
      <c r="R118" s="17">
        <f>Data!D127+Data!E127</f>
        <v>3.1251914501190186</v>
      </c>
      <c r="S118" s="17">
        <f>Data!C127</f>
        <v>2.8341567516326904</v>
      </c>
      <c r="T118" s="17">
        <f>Data!F127</f>
        <v>0.0001241342251887545</v>
      </c>
      <c r="V118" s="15">
        <f t="shared" si="3"/>
        <v>38467</v>
      </c>
      <c r="W118" s="16">
        <f>Data!K127</f>
        <v>4.4442315101623535</v>
      </c>
      <c r="X118" s="16">
        <f>Data!J127</f>
        <v>260.669189453125</v>
      </c>
      <c r="Y118" s="16">
        <f>Data!L127</f>
        <v>7.812994003295898</v>
      </c>
      <c r="Z118" s="16">
        <f>Data!M127</f>
        <v>33.08686065673828</v>
      </c>
      <c r="AA118" s="16">
        <f>Data!I127</f>
        <v>0.022843021899461746</v>
      </c>
      <c r="AB118" s="16">
        <f>Data!N127</f>
        <v>306.0357666015625</v>
      </c>
      <c r="AD118" s="15">
        <f t="shared" si="4"/>
        <v>38467</v>
      </c>
      <c r="AE118" s="16">
        <f>Data!O127+Data!P127</f>
        <v>0.05134142683345999</v>
      </c>
      <c r="AF118" s="16">
        <f>Data!Q127</f>
        <v>2.6137449741363525</v>
      </c>
      <c r="AG118" s="16">
        <f>Data!R127</f>
        <v>0.018552487716078758</v>
      </c>
      <c r="AH118" s="16">
        <f>Data!S127</f>
        <v>0.3532046377658844</v>
      </c>
      <c r="AI118" s="16">
        <f>Data!T127</f>
        <v>3.0368473529815674</v>
      </c>
      <c r="AK118" s="16">
        <f t="shared" si="5"/>
        <v>3.826529791695066E-06</v>
      </c>
      <c r="AL118" s="16"/>
    </row>
    <row r="119" spans="15:38" ht="12.75">
      <c r="O119" s="15">
        <f>Data!B128</f>
        <v>38468</v>
      </c>
      <c r="P119" s="17">
        <f>Data!G128</f>
        <v>2.406329870223999</v>
      </c>
      <c r="Q119" s="17">
        <f>Data!H128</f>
        <v>91.51594543457031</v>
      </c>
      <c r="R119" s="17">
        <f>Data!D128+Data!E128</f>
        <v>3.1266250610351562</v>
      </c>
      <c r="S119" s="17">
        <f>Data!C128</f>
        <v>2.948385238647461</v>
      </c>
      <c r="T119" s="17">
        <f>Data!F128</f>
        <v>0.00012612376303877681</v>
      </c>
      <c r="V119" s="15">
        <f t="shared" si="3"/>
        <v>38468</v>
      </c>
      <c r="W119" s="16">
        <f>Data!K128</f>
        <v>4.425053119659424</v>
      </c>
      <c r="X119" s="16">
        <f>Data!J128</f>
        <v>260.5585021972656</v>
      </c>
      <c r="Y119" s="16">
        <f>Data!L128</f>
        <v>7.816576957702637</v>
      </c>
      <c r="Z119" s="16">
        <f>Data!M128</f>
        <v>34.45887756347656</v>
      </c>
      <c r="AA119" s="16">
        <f>Data!I128</f>
        <v>0.023266393691301346</v>
      </c>
      <c r="AB119" s="16">
        <f>Data!N128</f>
        <v>307.28192138671875</v>
      </c>
      <c r="AD119" s="15">
        <f t="shared" si="4"/>
        <v>38468</v>
      </c>
      <c r="AE119" s="16">
        <f>Data!O128+Data!P128</f>
        <v>0.05109316915877571</v>
      </c>
      <c r="AF119" s="16">
        <f>Data!Q128</f>
        <v>2.6045005321502686</v>
      </c>
      <c r="AG119" s="16">
        <f>Data!R128</f>
        <v>0.01850322261452675</v>
      </c>
      <c r="AH119" s="16">
        <f>Data!S128</f>
        <v>0.35542282462120056</v>
      </c>
      <c r="AI119" s="16">
        <f>Data!T128</f>
        <v>3.029521942138672</v>
      </c>
      <c r="AK119" s="16">
        <f t="shared" si="5"/>
        <v>2.1935939003014937E-06</v>
      </c>
      <c r="AL119" s="16"/>
    </row>
    <row r="120" spans="15:38" ht="12.75">
      <c r="O120" s="15">
        <f>Data!B129</f>
        <v>38469</v>
      </c>
      <c r="P120" s="17">
        <f>Data!G129</f>
        <v>2.4265763759613037</v>
      </c>
      <c r="Q120" s="17">
        <f>Data!H129</f>
        <v>91.32853698730469</v>
      </c>
      <c r="R120" s="17">
        <f>Data!D129+Data!E129</f>
        <v>3.1540344953536987</v>
      </c>
      <c r="S120" s="17">
        <f>Data!C129</f>
        <v>3.0881080627441406</v>
      </c>
      <c r="T120" s="17">
        <f>Data!F129</f>
        <v>0.00013068523549009115</v>
      </c>
      <c r="V120" s="15">
        <f t="shared" si="3"/>
        <v>38469</v>
      </c>
      <c r="W120" s="16">
        <f>Data!K129</f>
        <v>4.461272716522217</v>
      </c>
      <c r="X120" s="16">
        <f>Data!J129</f>
        <v>260.3126220703125</v>
      </c>
      <c r="Y120" s="16">
        <f>Data!L129</f>
        <v>7.8850998878479</v>
      </c>
      <c r="Z120" s="16">
        <f>Data!M129</f>
        <v>36.13140106201172</v>
      </c>
      <c r="AA120" s="16">
        <f>Data!I129</f>
        <v>0.024136129766702652</v>
      </c>
      <c r="AB120" s="16">
        <f>Data!N129</f>
        <v>308.8143005371094</v>
      </c>
      <c r="AD120" s="15">
        <f t="shared" si="4"/>
        <v>38469</v>
      </c>
      <c r="AE120" s="16">
        <f>Data!O129+Data!P129</f>
        <v>0.05149707553937333</v>
      </c>
      <c r="AF120" s="16">
        <f>Data!Q129</f>
        <v>2.595120429992676</v>
      </c>
      <c r="AG120" s="16">
        <f>Data!R129</f>
        <v>0.018610747531056404</v>
      </c>
      <c r="AH120" s="16">
        <f>Data!S129</f>
        <v>0.36154356598854065</v>
      </c>
      <c r="AI120" s="16">
        <f>Data!T129</f>
        <v>3.02677321434021</v>
      </c>
      <c r="AK120" s="16">
        <f t="shared" si="5"/>
        <v>1.395288563799113E-06</v>
      </c>
      <c r="AL120" s="16"/>
    </row>
    <row r="121" spans="15:38" ht="12.75">
      <c r="O121" s="15">
        <f>Data!B130</f>
        <v>38470</v>
      </c>
      <c r="P121" s="17">
        <f>Data!G130</f>
        <v>2.4047629833221436</v>
      </c>
      <c r="Q121" s="17">
        <f>Data!H130</f>
        <v>91.31189727783203</v>
      </c>
      <c r="R121" s="17">
        <f>Data!D130+Data!E130</f>
        <v>3.1211410760879517</v>
      </c>
      <c r="S121" s="17">
        <f>Data!C130</f>
        <v>3.159486770629883</v>
      </c>
      <c r="T121" s="17">
        <f>Data!F130</f>
        <v>0.00013223335554357618</v>
      </c>
      <c r="V121" s="15">
        <f t="shared" si="3"/>
        <v>38470</v>
      </c>
      <c r="W121" s="16">
        <f>Data!K130</f>
        <v>4.421380043029785</v>
      </c>
      <c r="X121" s="16">
        <f>Data!J130</f>
        <v>260.4252014160156</v>
      </c>
      <c r="Y121" s="16">
        <f>Data!L130</f>
        <v>7.802866458892822</v>
      </c>
      <c r="Z121" s="16">
        <f>Data!M130</f>
        <v>37.0478401184082</v>
      </c>
      <c r="AA121" s="16">
        <f>Data!I130</f>
        <v>0.024463796988129616</v>
      </c>
      <c r="AB121" s="16">
        <f>Data!N130</f>
        <v>309.7215881347656</v>
      </c>
      <c r="AD121" s="15">
        <f t="shared" si="4"/>
        <v>38470</v>
      </c>
      <c r="AE121" s="16">
        <f>Data!O130+Data!P130</f>
        <v>0.05103381750632252</v>
      </c>
      <c r="AF121" s="16">
        <f>Data!Q130</f>
        <v>2.5840003490448</v>
      </c>
      <c r="AG121" s="16">
        <f>Data!R130</f>
        <v>0.018386762589216232</v>
      </c>
      <c r="AH121" s="16">
        <f>Data!S130</f>
        <v>0.3603372871875763</v>
      </c>
      <c r="AI121" s="16">
        <f>Data!T130</f>
        <v>3.013758659362793</v>
      </c>
      <c r="AK121" s="16">
        <f t="shared" si="5"/>
        <v>4.4303487811703235E-07</v>
      </c>
      <c r="AL121" s="16"/>
    </row>
    <row r="122" spans="15:38" ht="12.75">
      <c r="O122" s="15">
        <f>Data!B131</f>
        <v>38471</v>
      </c>
      <c r="P122" s="17">
        <f>Data!G131</f>
        <v>2.3433430194854736</v>
      </c>
      <c r="Q122" s="17">
        <f>Data!H131</f>
        <v>91.44661712646484</v>
      </c>
      <c r="R122" s="17">
        <f>Data!D131+Data!E131</f>
        <v>3.0391077995300293</v>
      </c>
      <c r="S122" s="17">
        <f>Data!C131</f>
        <v>3.1682989597320557</v>
      </c>
      <c r="T122" s="17">
        <f>Data!F131</f>
        <v>0.00013019311882089823</v>
      </c>
      <c r="V122" s="15">
        <f t="shared" si="3"/>
        <v>38471</v>
      </c>
      <c r="W122" s="16">
        <f>Data!K131</f>
        <v>4.308687686920166</v>
      </c>
      <c r="X122" s="16">
        <f>Data!J131</f>
        <v>260.8353271484375</v>
      </c>
      <c r="Y122" s="16">
        <f>Data!L131</f>
        <v>7.597782611846924</v>
      </c>
      <c r="Z122" s="16">
        <f>Data!M131</f>
        <v>37.27675247192383</v>
      </c>
      <c r="AA122" s="16">
        <f>Data!I131</f>
        <v>0.024133117869496346</v>
      </c>
      <c r="AB122" s="16">
        <f>Data!N131</f>
        <v>310.0425109863281</v>
      </c>
      <c r="AD122" s="15">
        <f t="shared" si="4"/>
        <v>38471</v>
      </c>
      <c r="AE122" s="16">
        <f>Data!O131+Data!P131</f>
        <v>0.04973349348438205</v>
      </c>
      <c r="AF122" s="16">
        <f>Data!Q131</f>
        <v>2.573923349380493</v>
      </c>
      <c r="AG122" s="16">
        <f>Data!R131</f>
        <v>0.017894810065627098</v>
      </c>
      <c r="AH122" s="16">
        <f>Data!S131</f>
        <v>0.35228967666625977</v>
      </c>
      <c r="AI122" s="16">
        <f>Data!T131</f>
        <v>2.993842601776123</v>
      </c>
      <c r="AK122" s="16">
        <f t="shared" si="5"/>
        <v>1.2721793609671295E-06</v>
      </c>
      <c r="AL122" s="16"/>
    </row>
    <row r="123" spans="15:38" ht="12.75">
      <c r="O123" s="15">
        <f>Data!B132</f>
        <v>38472</v>
      </c>
      <c r="P123" s="17">
        <f>Data!G132</f>
        <v>2.269922971725464</v>
      </c>
      <c r="Q123" s="17">
        <f>Data!H132</f>
        <v>91.627685546875</v>
      </c>
      <c r="R123" s="17">
        <f>Data!D132+Data!E132</f>
        <v>2.943182587623596</v>
      </c>
      <c r="S123" s="17">
        <f>Data!C132</f>
        <v>3.1566548347473145</v>
      </c>
      <c r="T123" s="17">
        <f>Data!F132</f>
        <v>0.00012708902067970484</v>
      </c>
      <c r="V123" s="15">
        <f t="shared" si="3"/>
        <v>38472</v>
      </c>
      <c r="W123" s="16">
        <f>Data!K132</f>
        <v>4.173785209655762</v>
      </c>
      <c r="X123" s="16">
        <f>Data!J132</f>
        <v>261.28717041015625</v>
      </c>
      <c r="Y123" s="16">
        <f>Data!L132</f>
        <v>7.357968807220459</v>
      </c>
      <c r="Z123" s="16">
        <f>Data!M132</f>
        <v>37.2822265625</v>
      </c>
      <c r="AA123" s="16">
        <f>Data!I132</f>
        <v>0.023581242188811302</v>
      </c>
      <c r="AB123" s="16">
        <f>Data!N132</f>
        <v>310.1245422363281</v>
      </c>
      <c r="AD123" s="15">
        <f t="shared" si="4"/>
        <v>38472</v>
      </c>
      <c r="AE123" s="16">
        <f>Data!O132+Data!P132</f>
        <v>0.04817701291722187</v>
      </c>
      <c r="AF123" s="16">
        <f>Data!Q132</f>
        <v>2.564657211303711</v>
      </c>
      <c r="AG123" s="16">
        <f>Data!R132</f>
        <v>0.017328379675745964</v>
      </c>
      <c r="AH123" s="16">
        <f>Data!S132</f>
        <v>0.3420886695384979</v>
      </c>
      <c r="AI123" s="16">
        <f>Data!T132</f>
        <v>2.9722540378570557</v>
      </c>
      <c r="AK123" s="16">
        <f t="shared" si="5"/>
        <v>2.76442187896464E-06</v>
      </c>
      <c r="AL123" s="16"/>
    </row>
    <row r="124" spans="15:38" ht="12.75">
      <c r="O124" s="15">
        <f>Data!B133</f>
        <v>38473</v>
      </c>
      <c r="P124" s="17">
        <f>Data!G133</f>
        <v>2.1961851119995117</v>
      </c>
      <c r="Q124" s="17">
        <f>Data!H133</f>
        <v>91.80008697509766</v>
      </c>
      <c r="R124" s="17">
        <f>Data!D133+Data!E133</f>
        <v>2.8472161293029785</v>
      </c>
      <c r="S124" s="17">
        <f>Data!C133</f>
        <v>3.154041290283203</v>
      </c>
      <c r="T124" s="17">
        <f>Data!F133</f>
        <v>0.00012366888404358178</v>
      </c>
      <c r="V124" s="15">
        <f t="shared" si="3"/>
        <v>38473</v>
      </c>
      <c r="W124" s="16">
        <f>Data!K133</f>
        <v>4.038254737854004</v>
      </c>
      <c r="X124" s="16">
        <f>Data!J133</f>
        <v>261.46307373046875</v>
      </c>
      <c r="Y124" s="16">
        <f>Data!L133</f>
        <v>7.118053913116455</v>
      </c>
      <c r="Z124" s="16">
        <f>Data!M133</f>
        <v>37.28495788574219</v>
      </c>
      <c r="AA124" s="16">
        <f>Data!I133</f>
        <v>0.02296019159257412</v>
      </c>
      <c r="AB124" s="16">
        <f>Data!N133</f>
        <v>309.927001953125</v>
      </c>
      <c r="AD124" s="15">
        <f t="shared" si="4"/>
        <v>38473</v>
      </c>
      <c r="AE124" s="16">
        <f>Data!O133+Data!P133</f>
        <v>0.04661298186874774</v>
      </c>
      <c r="AF124" s="16">
        <f>Data!Q133</f>
        <v>2.5557854175567627</v>
      </c>
      <c r="AG124" s="16">
        <f>Data!R133</f>
        <v>0.01676269806921482</v>
      </c>
      <c r="AH124" s="16">
        <f>Data!S133</f>
        <v>0.33175554871559143</v>
      </c>
      <c r="AI124" s="16">
        <f>Data!T133</f>
        <v>2.9509201049804688</v>
      </c>
      <c r="AK124" s="16">
        <f t="shared" si="5"/>
        <v>3.4587701520649716E-06</v>
      </c>
      <c r="AL124" s="16"/>
    </row>
    <row r="125" spans="15:37" ht="12.75">
      <c r="O125" s="15">
        <f>Data!B134</f>
        <v>38474</v>
      </c>
      <c r="P125" s="17">
        <f>Data!G134</f>
        <v>2.120267391204834</v>
      </c>
      <c r="Q125" s="17">
        <f>Data!H134</f>
        <v>91.97022247314453</v>
      </c>
      <c r="R125" s="17">
        <f>Data!D134+Data!E134</f>
        <v>2.7486029863357544</v>
      </c>
      <c r="S125" s="17">
        <f>Data!C134</f>
        <v>3.1585259437561035</v>
      </c>
      <c r="T125" s="17">
        <f>Data!F134</f>
        <v>0.00011966353486059234</v>
      </c>
      <c r="V125" s="15">
        <f t="shared" si="3"/>
        <v>38474</v>
      </c>
      <c r="W125" s="16">
        <f>Data!K134</f>
        <v>3.8986854553222656</v>
      </c>
      <c r="X125" s="16">
        <f>Data!J134</f>
        <v>261.3241271972656</v>
      </c>
      <c r="Y125" s="16">
        <f>Data!L134</f>
        <v>6.871521472930908</v>
      </c>
      <c r="Z125" s="16">
        <f>Data!M134</f>
        <v>37.25123977661133</v>
      </c>
      <c r="AA125" s="16">
        <f>Data!I134</f>
        <v>0.022237448021769524</v>
      </c>
      <c r="AB125" s="16">
        <f>Data!N134</f>
        <v>309.36767578125</v>
      </c>
      <c r="AD125" s="15">
        <f t="shared" si="4"/>
        <v>38474</v>
      </c>
      <c r="AE125" s="16">
        <f>Data!O134+Data!P134</f>
        <v>0.0450018610645202</v>
      </c>
      <c r="AF125" s="16">
        <f>Data!Q134</f>
        <v>2.544523239135742</v>
      </c>
      <c r="AG125" s="16">
        <f>Data!R134</f>
        <v>0.016181739047169685</v>
      </c>
      <c r="AH125" s="16">
        <f>Data!S134</f>
        <v>0.32105499505996704</v>
      </c>
      <c r="AI125" s="16">
        <f>Data!T134</f>
        <v>2.9267666339874268</v>
      </c>
      <c r="AK125" s="16">
        <f t="shared" si="5"/>
        <v>4.799680027645081E-06</v>
      </c>
    </row>
    <row r="126" spans="15:37" ht="12.75">
      <c r="O126" s="15">
        <f>Data!B135</f>
        <v>38475</v>
      </c>
      <c r="P126" s="17">
        <f>Data!G135</f>
        <v>2.0392401218414307</v>
      </c>
      <c r="Q126" s="17">
        <f>Data!H135</f>
        <v>92.15696716308594</v>
      </c>
      <c r="R126" s="17">
        <f>Data!D135+Data!E135</f>
        <v>2.643454432487488</v>
      </c>
      <c r="S126" s="17">
        <f>Data!C135</f>
        <v>3.1580634117126465</v>
      </c>
      <c r="T126" s="17">
        <f>Data!F135</f>
        <v>0.00011522632848937064</v>
      </c>
      <c r="V126" s="15">
        <f t="shared" si="3"/>
        <v>38475</v>
      </c>
      <c r="W126" s="16">
        <f>Data!K135</f>
        <v>3.749706983566284</v>
      </c>
      <c r="X126" s="16">
        <f>Data!J135</f>
        <v>260.9423522949219</v>
      </c>
      <c r="Y126" s="16">
        <f>Data!L135</f>
        <v>6.608651638031006</v>
      </c>
      <c r="Z126" s="16">
        <f>Data!M135</f>
        <v>37.12484359741211</v>
      </c>
      <c r="AA126" s="16">
        <f>Data!I135</f>
        <v>0.021427808329463005</v>
      </c>
      <c r="AB126" s="16">
        <f>Data!N135</f>
        <v>308.44696044921875</v>
      </c>
      <c r="AD126" s="15">
        <f t="shared" si="4"/>
        <v>38475</v>
      </c>
      <c r="AE126" s="16">
        <f>Data!O135+Data!P135</f>
        <v>0.043282042195642134</v>
      </c>
      <c r="AF126" s="16">
        <f>Data!Q135</f>
        <v>2.5294249057769775</v>
      </c>
      <c r="AG126" s="16">
        <f>Data!R135</f>
        <v>0.015562502667307854</v>
      </c>
      <c r="AH126" s="16">
        <f>Data!S135</f>
        <v>0.30999571084976196</v>
      </c>
      <c r="AI126" s="16">
        <f>Data!T135</f>
        <v>2.89827036857605</v>
      </c>
      <c r="AK126" s="16">
        <f t="shared" si="5"/>
        <v>5.207086360314861E-06</v>
      </c>
    </row>
    <row r="127" spans="15:37" ht="12.75">
      <c r="O127" s="15">
        <f>Data!B136</f>
        <v>38476</v>
      </c>
      <c r="P127" s="17">
        <f>Data!G136</f>
        <v>1.9734193086624146</v>
      </c>
      <c r="Q127" s="17">
        <f>Data!H136</f>
        <v>92.2900161743164</v>
      </c>
      <c r="R127" s="17">
        <f>Data!D136+Data!E136</f>
        <v>2.558043599128723</v>
      </c>
      <c r="S127" s="17">
        <f>Data!C136</f>
        <v>3.1763741970062256</v>
      </c>
      <c r="T127" s="17">
        <f>Data!F136</f>
        <v>0.00011165791511302814</v>
      </c>
      <c r="V127" s="15">
        <f t="shared" si="3"/>
        <v>38476</v>
      </c>
      <c r="W127" s="16">
        <f>Data!K136</f>
        <v>3.628685474395752</v>
      </c>
      <c r="X127" s="16">
        <f>Data!J136</f>
        <v>260.2605895996094</v>
      </c>
      <c r="Y127" s="16">
        <f>Data!L136</f>
        <v>6.395130634307861</v>
      </c>
      <c r="Z127" s="16">
        <f>Data!M136</f>
        <v>37.214237213134766</v>
      </c>
      <c r="AA127" s="16">
        <f>Data!I136</f>
        <v>0.02077019028365612</v>
      </c>
      <c r="AB127" s="16">
        <f>Data!N136</f>
        <v>307.5195617675781</v>
      </c>
      <c r="AD127" s="15">
        <f t="shared" si="4"/>
        <v>38476</v>
      </c>
      <c r="AE127" s="16">
        <f>Data!O136+Data!P136</f>
        <v>0.041885061964421766</v>
      </c>
      <c r="AF127" s="16">
        <f>Data!Q136</f>
        <v>2.5152554512023926</v>
      </c>
      <c r="AG127" s="16">
        <f>Data!R136</f>
        <v>0.015059650875627995</v>
      </c>
      <c r="AH127" s="16">
        <f>Data!S136</f>
        <v>0.30133089423179626</v>
      </c>
      <c r="AI127" s="16">
        <f>Data!T136</f>
        <v>2.873537063598633</v>
      </c>
      <c r="AK127" s="16">
        <f t="shared" si="5"/>
        <v>6.00532439420931E-06</v>
      </c>
    </row>
    <row r="128" spans="15:37" ht="12.75">
      <c r="O128" s="15">
        <f>Data!B137</f>
        <v>38477</v>
      </c>
      <c r="P128" s="17">
        <f>Data!G137</f>
        <v>1.874581217765808</v>
      </c>
      <c r="Q128" s="17">
        <f>Data!H137</f>
        <v>92.54507446289062</v>
      </c>
      <c r="R128" s="17">
        <f>Data!D137+Data!E137</f>
        <v>2.429742455482483</v>
      </c>
      <c r="S128" s="17">
        <f>Data!C137</f>
        <v>3.1486713886260986</v>
      </c>
      <c r="T128" s="17">
        <f>Data!F137</f>
        <v>0.00010641234985087067</v>
      </c>
      <c r="V128" s="15">
        <f t="shared" si="3"/>
        <v>38477</v>
      </c>
      <c r="W128" s="16">
        <f>Data!K137</f>
        <v>3.446958541870117</v>
      </c>
      <c r="X128" s="16">
        <f>Data!J137</f>
        <v>258.4408264160156</v>
      </c>
      <c r="Y128" s="16">
        <f>Data!L137</f>
        <v>6.07438325881958</v>
      </c>
      <c r="Z128" s="16">
        <f>Data!M137</f>
        <v>36.72682571411133</v>
      </c>
      <c r="AA128" s="16">
        <f>Data!I137</f>
        <v>0.01980188861489296</v>
      </c>
      <c r="AB128" s="16">
        <f>Data!N137</f>
        <v>304.7091064453125</v>
      </c>
      <c r="AD128" s="15">
        <f t="shared" si="4"/>
        <v>38477</v>
      </c>
      <c r="AE128" s="16">
        <f>Data!O137+Data!P137</f>
        <v>0.03978756930609961</v>
      </c>
      <c r="AF128" s="16">
        <f>Data!Q137</f>
        <v>2.492262363433838</v>
      </c>
      <c r="AG128" s="16">
        <f>Data!R137</f>
        <v>0.014304297044873238</v>
      </c>
      <c r="AH128" s="16">
        <f>Data!S137</f>
        <v>0.2883378267288208</v>
      </c>
      <c r="AI128" s="16">
        <f>Data!T137</f>
        <v>2.8347015380859375</v>
      </c>
      <c r="AK128" s="16">
        <f t="shared" si="5"/>
        <v>9.481572305958252E-06</v>
      </c>
    </row>
    <row r="129" spans="15:37" ht="12.75">
      <c r="O129" s="15">
        <f>Data!B138</f>
        <v>38478</v>
      </c>
      <c r="P129" s="17">
        <f>Data!G138</f>
        <v>1.6286126375198364</v>
      </c>
      <c r="Q129" s="17">
        <f>Data!H138</f>
        <v>93.32046508789062</v>
      </c>
      <c r="R129" s="17">
        <f>Data!D138+Data!E138</f>
        <v>2.1103761196136475</v>
      </c>
      <c r="S129" s="17">
        <f>Data!C138</f>
        <v>2.9388623237609863</v>
      </c>
      <c r="T129" s="17">
        <f>Data!F138</f>
        <v>9.3380622274708E-05</v>
      </c>
      <c r="V129" s="15">
        <f t="shared" si="3"/>
        <v>38478</v>
      </c>
      <c r="W129" s="16">
        <f>Data!K138</f>
        <v>2.9947712421417236</v>
      </c>
      <c r="X129" s="16">
        <f>Data!J138</f>
        <v>254.0556640625</v>
      </c>
      <c r="Y129" s="16">
        <f>Data!L138</f>
        <v>5.275967597961426</v>
      </c>
      <c r="Z129" s="16">
        <f>Data!M138</f>
        <v>33.89662170410156</v>
      </c>
      <c r="AA129" s="16">
        <f>Data!I138</f>
        <v>0.01741470955312252</v>
      </c>
      <c r="AB129" s="16">
        <f>Data!N138</f>
        <v>296.2406921386719</v>
      </c>
      <c r="AD129" s="15">
        <f t="shared" si="4"/>
        <v>38478</v>
      </c>
      <c r="AE129" s="16">
        <f>Data!O138+Data!P138</f>
        <v>0.03456712999832234</v>
      </c>
      <c r="AF129" s="16">
        <f>Data!Q138</f>
        <v>2.435699939727783</v>
      </c>
      <c r="AG129" s="16">
        <f>Data!R138</f>
        <v>0.012422652915120125</v>
      </c>
      <c r="AH129" s="16">
        <f>Data!S138</f>
        <v>0.2566201388835907</v>
      </c>
      <c r="AI129" s="16">
        <f>Data!T138</f>
        <v>2.7393248081207275</v>
      </c>
      <c r="AK129" s="16">
        <f t="shared" si="5"/>
        <v>1.4946595911169425E-05</v>
      </c>
    </row>
    <row r="130" spans="15:37" ht="12.75">
      <c r="O130" s="15">
        <f>Data!B139</f>
        <v>38479</v>
      </c>
      <c r="P130" s="17">
        <f>Data!G139</f>
        <v>1.428645133972168</v>
      </c>
      <c r="Q130" s="17">
        <f>Data!H139</f>
        <v>93.94181060791016</v>
      </c>
      <c r="R130" s="17">
        <f>Data!D139+Data!E139</f>
        <v>1.850709617137909</v>
      </c>
      <c r="S130" s="17">
        <f>Data!C139</f>
        <v>2.7773430347442627</v>
      </c>
      <c r="T130" s="17">
        <f>Data!F139</f>
        <v>8.253229316323996E-05</v>
      </c>
      <c r="V130" s="15">
        <f t="shared" si="3"/>
        <v>38479</v>
      </c>
      <c r="W130" s="16">
        <f>Data!K139</f>
        <v>2.6271605491638184</v>
      </c>
      <c r="X130" s="16">
        <f>Data!J139</f>
        <v>251.18685913085938</v>
      </c>
      <c r="Y130" s="16">
        <f>Data!L139</f>
        <v>4.626801013946533</v>
      </c>
      <c r="Z130" s="16">
        <f>Data!M139</f>
        <v>31.68760871887207</v>
      </c>
      <c r="AA130" s="16">
        <f>Data!I139</f>
        <v>0.01542783621698618</v>
      </c>
      <c r="AB130" s="16">
        <f>Data!N139</f>
        <v>290.1441345214844</v>
      </c>
      <c r="AD130" s="15">
        <f t="shared" si="4"/>
        <v>38479</v>
      </c>
      <c r="AE130" s="16">
        <f>Data!O139+Data!P139</f>
        <v>0.03032283496850141</v>
      </c>
      <c r="AF130" s="16">
        <f>Data!Q139</f>
        <v>2.387141704559326</v>
      </c>
      <c r="AG130" s="16">
        <f>Data!R139</f>
        <v>0.01089241448789835</v>
      </c>
      <c r="AH130" s="16">
        <f>Data!S139</f>
        <v>0.23092709481716156</v>
      </c>
      <c r="AI130" s="16">
        <f>Data!T139</f>
        <v>2.6593027114868164</v>
      </c>
      <c r="AK130" s="16">
        <f t="shared" si="5"/>
        <v>1.8662653928913642E-05</v>
      </c>
    </row>
    <row r="131" spans="15:37" ht="12.75">
      <c r="O131" s="15">
        <f>Data!B140</f>
        <v>38480</v>
      </c>
      <c r="P131" s="17">
        <f>Data!G140</f>
        <v>1.2573548555374146</v>
      </c>
      <c r="Q131" s="17">
        <f>Data!H140</f>
        <v>94.4616928100586</v>
      </c>
      <c r="R131" s="17">
        <f>Data!D140+Data!E140</f>
        <v>1.6284213066101074</v>
      </c>
      <c r="S131" s="17">
        <f>Data!C140</f>
        <v>2.6512110233306885</v>
      </c>
      <c r="T131" s="17">
        <f>Data!F140</f>
        <v>7.308278873097152E-05</v>
      </c>
      <c r="V131" s="15">
        <f t="shared" si="3"/>
        <v>38480</v>
      </c>
      <c r="W131" s="16">
        <f>Data!K140</f>
        <v>2.3122451305389404</v>
      </c>
      <c r="X131" s="16">
        <f>Data!J140</f>
        <v>249.63348388671875</v>
      </c>
      <c r="Y131" s="16">
        <f>Data!L140</f>
        <v>4.071081161499023</v>
      </c>
      <c r="Z131" s="16">
        <f>Data!M140</f>
        <v>29.901878356933594</v>
      </c>
      <c r="AA131" s="16">
        <f>Data!I140</f>
        <v>0.013689925894141197</v>
      </c>
      <c r="AB131" s="16">
        <f>Data!N140</f>
        <v>285.9325866699219</v>
      </c>
      <c r="AD131" s="15">
        <f t="shared" si="4"/>
        <v>38480</v>
      </c>
      <c r="AE131" s="16">
        <f>Data!O140+Data!P140</f>
        <v>0.026687396595661994</v>
      </c>
      <c r="AF131" s="16">
        <f>Data!Q140</f>
        <v>2.346677303314209</v>
      </c>
      <c r="AG131" s="16">
        <f>Data!R140</f>
        <v>0.009582962840795517</v>
      </c>
      <c r="AH131" s="16">
        <f>Data!S140</f>
        <v>0.20897601544857025</v>
      </c>
      <c r="AI131" s="16">
        <f>Data!T140</f>
        <v>2.5919437408447266</v>
      </c>
      <c r="AK131" s="16">
        <f t="shared" si="5"/>
        <v>2.0062645489815623E-05</v>
      </c>
    </row>
    <row r="132" spans="15:37" ht="12.75">
      <c r="O132" s="15">
        <f>Data!B141</f>
        <v>38481</v>
      </c>
      <c r="P132" s="17">
        <f>Data!G141</f>
        <v>1.093549132347107</v>
      </c>
      <c r="Q132" s="17">
        <f>Data!H141</f>
        <v>94.95777893066406</v>
      </c>
      <c r="R132" s="17">
        <f>Data!D141+Data!E141</f>
        <v>1.415455400943756</v>
      </c>
      <c r="S132" s="17">
        <f>Data!C141</f>
        <v>2.5320425033569336</v>
      </c>
      <c r="T132" s="17">
        <f>Data!F141</f>
        <v>6.414543167920783E-05</v>
      </c>
      <c r="V132" s="15">
        <f t="shared" si="3"/>
        <v>38481</v>
      </c>
      <c r="W132" s="16">
        <f>Data!K141</f>
        <v>2.011157512664795</v>
      </c>
      <c r="X132" s="16">
        <f>Data!J141</f>
        <v>247.72283935546875</v>
      </c>
      <c r="Y132" s="16">
        <f>Data!L141</f>
        <v>3.5386674404144287</v>
      </c>
      <c r="Z132" s="16">
        <f>Data!M141</f>
        <v>28.17583656311035</v>
      </c>
      <c r="AA132" s="16">
        <f>Data!I141</f>
        <v>0.012057458981871605</v>
      </c>
      <c r="AB132" s="16">
        <f>Data!N141</f>
        <v>281.460693359375</v>
      </c>
      <c r="AD132" s="15">
        <f t="shared" si="4"/>
        <v>38481</v>
      </c>
      <c r="AE132" s="16">
        <f>Data!O141+Data!P141</f>
        <v>0.023212056463307817</v>
      </c>
      <c r="AF132" s="16">
        <f>Data!Q141</f>
        <v>2.3057377338409424</v>
      </c>
      <c r="AG132" s="16">
        <f>Data!R141</f>
        <v>0.008328227326273918</v>
      </c>
      <c r="AH132" s="16">
        <f>Data!S141</f>
        <v>0.18830113112926483</v>
      </c>
      <c r="AI132" s="16">
        <f>Data!T141</f>
        <v>2.5256009101867676</v>
      </c>
      <c r="AK132" s="16">
        <f t="shared" si="5"/>
        <v>2.176142697862815E-05</v>
      </c>
    </row>
    <row r="133" spans="15:37" ht="12.75">
      <c r="O133" s="15">
        <f>Data!B142</f>
        <v>38482</v>
      </c>
      <c r="P133" s="17">
        <f>Data!G142</f>
        <v>0.996751070022583</v>
      </c>
      <c r="Q133" s="17">
        <f>Data!H142</f>
        <v>95.21810913085938</v>
      </c>
      <c r="R133" s="17">
        <f>Data!D142+Data!E142</f>
        <v>1.289867341518402</v>
      </c>
      <c r="S133" s="17">
        <f>Data!C142</f>
        <v>2.4941771030426025</v>
      </c>
      <c r="T133" s="17">
        <f>Data!F142</f>
        <v>5.8682468079496175E-05</v>
      </c>
      <c r="V133" s="15">
        <f aca="true" t="shared" si="6" ref="V133:V154">O133</f>
        <v>38482</v>
      </c>
      <c r="W133" s="16">
        <f>Data!K142</f>
        <v>1.8331862688064575</v>
      </c>
      <c r="X133" s="16">
        <f>Data!J142</f>
        <v>245.28977966308594</v>
      </c>
      <c r="Y133" s="16">
        <f>Data!L142</f>
        <v>3.2246968746185303</v>
      </c>
      <c r="Z133" s="16">
        <f>Data!M142</f>
        <v>27.51488494873047</v>
      </c>
      <c r="AA133" s="16">
        <f>Data!I142</f>
        <v>0.011046372354030609</v>
      </c>
      <c r="AB133" s="16">
        <f>Data!N142</f>
        <v>277.8736877441406</v>
      </c>
      <c r="AD133" s="15">
        <f aca="true" t="shared" si="7" ref="AD133:AD154">V133</f>
        <v>38482</v>
      </c>
      <c r="AE133" s="16">
        <f>Data!O142+Data!P142</f>
        <v>0.021157827492061188</v>
      </c>
      <c r="AF133" s="16">
        <f>Data!Q142</f>
        <v>2.27974271774292</v>
      </c>
      <c r="AG133" s="16">
        <f>Data!R142</f>
        <v>0.007588796317577362</v>
      </c>
      <c r="AH133" s="16">
        <f>Data!S142</f>
        <v>0.1758720427751541</v>
      </c>
      <c r="AI133" s="16">
        <f>Data!T142</f>
        <v>2.484384298324585</v>
      </c>
      <c r="AK133" s="16">
        <f aca="true" t="shared" si="8" ref="AK133:AK154">AI133-SUM(AE133:AH133)</f>
        <v>2.291399687237572E-05</v>
      </c>
    </row>
    <row r="134" spans="15:37" ht="12.75">
      <c r="O134" s="15">
        <f>Data!B143</f>
        <v>38483</v>
      </c>
      <c r="P134" s="17">
        <f>Data!G143</f>
        <v>0.9089533090591431</v>
      </c>
      <c r="Q134" s="17">
        <f>Data!H143</f>
        <v>95.45201873779297</v>
      </c>
      <c r="R134" s="17">
        <f>Data!D143+Data!E143</f>
        <v>1.1761895418167114</v>
      </c>
      <c r="S134" s="17">
        <f>Data!C143</f>
        <v>2.461833953857422</v>
      </c>
      <c r="T134" s="17">
        <f>Data!F143</f>
        <v>5.360457726055756E-05</v>
      </c>
      <c r="V134" s="15">
        <f t="shared" si="6"/>
        <v>38483</v>
      </c>
      <c r="W134" s="16">
        <f>Data!K143</f>
        <v>1.6717195510864258</v>
      </c>
      <c r="X134" s="16">
        <f>Data!J143</f>
        <v>242.15365600585938</v>
      </c>
      <c r="Y134" s="16">
        <f>Data!L143</f>
        <v>2.9405009746551514</v>
      </c>
      <c r="Z134" s="16">
        <f>Data!M143</f>
        <v>26.937885284423828</v>
      </c>
      <c r="AA134" s="16">
        <f>Data!I143</f>
        <v>0.010097702033817768</v>
      </c>
      <c r="AB134" s="16">
        <f>Data!N143</f>
        <v>273.71392822265625</v>
      </c>
      <c r="AD134" s="15">
        <f t="shared" si="7"/>
        <v>38483</v>
      </c>
      <c r="AE134" s="16">
        <f>Data!O143+Data!P143</f>
        <v>0.019294130219350336</v>
      </c>
      <c r="AF134" s="16">
        <f>Data!Q143</f>
        <v>2.292858600616455</v>
      </c>
      <c r="AG134" s="16">
        <f>Data!R143</f>
        <v>0.0069199129939079285</v>
      </c>
      <c r="AH134" s="16">
        <f>Data!S143</f>
        <v>0.16439996659755707</v>
      </c>
      <c r="AI134" s="16">
        <f>Data!T143</f>
        <v>2.483494281768799</v>
      </c>
      <c r="AK134" s="16">
        <f t="shared" si="8"/>
        <v>2.1671341528417543E-05</v>
      </c>
    </row>
    <row r="135" spans="15:37" ht="12.75">
      <c r="O135" s="15">
        <f>Data!B144</f>
        <v>38484</v>
      </c>
      <c r="P135" s="17">
        <f>Data!G144</f>
        <v>0.8062458634376526</v>
      </c>
      <c r="Q135" s="17">
        <f>Data!H144</f>
        <v>95.75228881835938</v>
      </c>
      <c r="R135" s="17">
        <f>Data!D144+Data!E144</f>
        <v>1.0431798696517944</v>
      </c>
      <c r="S135" s="17">
        <f>Data!C144</f>
        <v>2.3973886966705322</v>
      </c>
      <c r="T135" s="17">
        <f>Data!F144</f>
        <v>4.773441833094694E-05</v>
      </c>
      <c r="V135" s="15">
        <f t="shared" si="6"/>
        <v>38484</v>
      </c>
      <c r="W135" s="16">
        <f>Data!K144</f>
        <v>1.482835292816162</v>
      </c>
      <c r="X135" s="16">
        <f>Data!J144</f>
        <v>237.6533660888672</v>
      </c>
      <c r="Y135" s="16">
        <f>Data!L144</f>
        <v>2.6079752445220947</v>
      </c>
      <c r="Z135" s="16">
        <f>Data!M144</f>
        <v>25.96563148498535</v>
      </c>
      <c r="AA135" s="16">
        <f>Data!I144</f>
        <v>0.009001010097563267</v>
      </c>
      <c r="AB135" s="16">
        <f>Data!N144</f>
        <v>267.7187805175781</v>
      </c>
      <c r="AD135" s="15">
        <f t="shared" si="7"/>
        <v>38484</v>
      </c>
      <c r="AE135" s="16">
        <f>Data!O144+Data!P144</f>
        <v>0.017114018053689506</v>
      </c>
      <c r="AF135" s="16">
        <f>Data!Q144</f>
        <v>2.3254525661468506</v>
      </c>
      <c r="AG135" s="16">
        <f>Data!R144</f>
        <v>0.006137315183877945</v>
      </c>
      <c r="AH135" s="16">
        <f>Data!S144</f>
        <v>0.1508910059928894</v>
      </c>
      <c r="AI135" s="16">
        <f>Data!T144</f>
        <v>2.49961519241333</v>
      </c>
      <c r="AK135" s="16">
        <f t="shared" si="8"/>
        <v>2.028703602263704E-05</v>
      </c>
    </row>
    <row r="136" spans="15:37" ht="12.75">
      <c r="O136" s="15">
        <f>Data!B145</f>
        <v>38485</v>
      </c>
      <c r="P136" s="17">
        <f>Data!G145</f>
        <v>0.6910108923912048</v>
      </c>
      <c r="Q136" s="17">
        <f>Data!H145</f>
        <v>96.10733032226562</v>
      </c>
      <c r="R136" s="17">
        <f>Data!D145+Data!E145</f>
        <v>0.8939133584499359</v>
      </c>
      <c r="S136" s="17">
        <f>Data!C145</f>
        <v>2.30696439743042</v>
      </c>
      <c r="T136" s="17">
        <f>Data!F145</f>
        <v>4.1274630348198116E-05</v>
      </c>
      <c r="V136" s="15">
        <f t="shared" si="6"/>
        <v>38485</v>
      </c>
      <c r="W136" s="16">
        <f>Data!K145</f>
        <v>1.2709146738052368</v>
      </c>
      <c r="X136" s="16">
        <f>Data!J145</f>
        <v>231.84986877441406</v>
      </c>
      <c r="Y136" s="16">
        <f>Data!L145</f>
        <v>2.2348074913024902</v>
      </c>
      <c r="Z136" s="16">
        <f>Data!M145</f>
        <v>24.658967971801758</v>
      </c>
      <c r="AA136" s="16">
        <f>Data!I145</f>
        <v>0.007784252054989338</v>
      </c>
      <c r="AB136" s="16">
        <f>Data!N145</f>
        <v>260.02227783203125</v>
      </c>
      <c r="AD136" s="15">
        <f t="shared" si="7"/>
        <v>38485</v>
      </c>
      <c r="AE136" s="16">
        <f>Data!O145+Data!P145</f>
        <v>0.01466830076833503</v>
      </c>
      <c r="AF136" s="16">
        <f>Data!Q145</f>
        <v>2.367929458618164</v>
      </c>
      <c r="AG136" s="16">
        <f>Data!R145</f>
        <v>0.005259158089756966</v>
      </c>
      <c r="AH136" s="16">
        <f>Data!S145</f>
        <v>0.13580861687660217</v>
      </c>
      <c r="AI136" s="16">
        <f>Data!T145</f>
        <v>2.523683786392212</v>
      </c>
      <c r="AK136" s="16">
        <f t="shared" si="8"/>
        <v>1.8252039353683358E-05</v>
      </c>
    </row>
    <row r="137" spans="15:37" ht="12.75">
      <c r="O137" s="15">
        <f>Data!B146</f>
        <v>38486</v>
      </c>
      <c r="P137" s="17">
        <f>Data!G146</f>
        <v>0.6277381777763367</v>
      </c>
      <c r="Q137" s="17">
        <f>Data!H146</f>
        <v>96.27537536621094</v>
      </c>
      <c r="R137" s="17">
        <f>Data!D146+Data!E146</f>
        <v>0.8119989931583405</v>
      </c>
      <c r="S137" s="17">
        <f>Data!C146</f>
        <v>2.2841603755950928</v>
      </c>
      <c r="T137" s="17">
        <f>Data!F146</f>
        <v>3.763739368878305E-05</v>
      </c>
      <c r="V137" s="15">
        <f t="shared" si="6"/>
        <v>38486</v>
      </c>
      <c r="W137" s="16">
        <f>Data!K146</f>
        <v>1.154549241065979</v>
      </c>
      <c r="X137" s="16">
        <f>Data!J146</f>
        <v>228.15904235839844</v>
      </c>
      <c r="Y137" s="16">
        <f>Data!L146</f>
        <v>2.030020236968994</v>
      </c>
      <c r="Z137" s="16">
        <f>Data!M146</f>
        <v>24.265628814697266</v>
      </c>
      <c r="AA137" s="16">
        <f>Data!I146</f>
        <v>0.007097374647855759</v>
      </c>
      <c r="AB137" s="16">
        <f>Data!N146</f>
        <v>255.61630249023438</v>
      </c>
      <c r="AD137" s="15">
        <f t="shared" si="7"/>
        <v>38486</v>
      </c>
      <c r="AE137" s="16">
        <f>Data!O146+Data!P146</f>
        <v>0.013325289633939974</v>
      </c>
      <c r="AF137" s="16">
        <f>Data!Q146</f>
        <v>2.3942089080810547</v>
      </c>
      <c r="AG137" s="16">
        <f>Data!R146</f>
        <v>0.004777248948812485</v>
      </c>
      <c r="AH137" s="16">
        <f>Data!S146</f>
        <v>0.12737254798412323</v>
      </c>
      <c r="AI137" s="16">
        <f>Data!T146</f>
        <v>2.5397019386291504</v>
      </c>
      <c r="AK137" s="16">
        <f t="shared" si="8"/>
        <v>1.7943981220014393E-05</v>
      </c>
    </row>
    <row r="138" spans="15:37" ht="12.75">
      <c r="O138" s="15">
        <f>Data!B147</f>
        <v>38487</v>
      </c>
      <c r="P138" s="17">
        <f>Data!G147</f>
        <v>0.5645797848701477</v>
      </c>
      <c r="Q138" s="17">
        <f>Data!H147</f>
        <v>96.44889831542969</v>
      </c>
      <c r="R138" s="17">
        <f>Data!D147+Data!E147</f>
        <v>0.7302923798561096</v>
      </c>
      <c r="S138" s="17">
        <f>Data!C147</f>
        <v>2.2555665969848633</v>
      </c>
      <c r="T138" s="17">
        <f>Data!F147</f>
        <v>3.384998854016885E-05</v>
      </c>
      <c r="V138" s="15">
        <f t="shared" si="6"/>
        <v>38487</v>
      </c>
      <c r="W138" s="16">
        <f>Data!K147</f>
        <v>1.038387656211853</v>
      </c>
      <c r="X138" s="16">
        <f>Data!J147</f>
        <v>223.63134765625</v>
      </c>
      <c r="Y138" s="16">
        <f>Data!L147</f>
        <v>1.8257523775100708</v>
      </c>
      <c r="Z138" s="16">
        <f>Data!M147</f>
        <v>23.79909896850586</v>
      </c>
      <c r="AA138" s="16">
        <f>Data!I147</f>
        <v>0.006387012079358101</v>
      </c>
      <c r="AB138" s="16">
        <f>Data!N147</f>
        <v>250.3009796142578</v>
      </c>
      <c r="AD138" s="15">
        <f t="shared" si="7"/>
        <v>38487</v>
      </c>
      <c r="AE138" s="16">
        <f>Data!O147+Data!P147</f>
        <v>0.011984460231360572</v>
      </c>
      <c r="AF138" s="16">
        <f>Data!Q147</f>
        <v>2.7160069942474365</v>
      </c>
      <c r="AG138" s="16">
        <f>Data!R147</f>
        <v>0.004296519793570042</v>
      </c>
      <c r="AH138" s="16">
        <f>Data!S147</f>
        <v>0.11897777020931244</v>
      </c>
      <c r="AI138" s="16">
        <f>Data!T147</f>
        <v>2.851283311843872</v>
      </c>
      <c r="AK138" s="16">
        <f t="shared" si="8"/>
        <v>1.756736219249433E-05</v>
      </c>
    </row>
    <row r="139" spans="15:37" ht="12.75">
      <c r="O139" s="15">
        <f>Data!B148</f>
        <v>38488</v>
      </c>
      <c r="P139" s="17">
        <f>Data!G148</f>
        <v>0.4995197653770447</v>
      </c>
      <c r="Q139" s="17">
        <f>Data!H148</f>
        <v>96.64276885986328</v>
      </c>
      <c r="R139" s="17">
        <f>Data!D148+Data!E148</f>
        <v>0.6460963189601898</v>
      </c>
      <c r="S139" s="17">
        <f>Data!C148</f>
        <v>2.2110280990600586</v>
      </c>
      <c r="T139" s="17">
        <f>Data!F148</f>
        <v>3.000292599608656E-05</v>
      </c>
      <c r="V139" s="15">
        <f t="shared" si="6"/>
        <v>38488</v>
      </c>
      <c r="W139" s="16">
        <f>Data!K148</f>
        <v>0.9187328815460205</v>
      </c>
      <c r="X139" s="16">
        <f>Data!J148</f>
        <v>218.440185546875</v>
      </c>
      <c r="Y139" s="16">
        <f>Data!L148</f>
        <v>1.6152602434158325</v>
      </c>
      <c r="Z139" s="16">
        <f>Data!M148</f>
        <v>23.15273666381836</v>
      </c>
      <c r="AA139" s="16">
        <f>Data!I148</f>
        <v>0.005668568890541792</v>
      </c>
      <c r="AB139" s="16">
        <f>Data!N148</f>
        <v>244.13258361816406</v>
      </c>
      <c r="AD139" s="15">
        <f t="shared" si="7"/>
        <v>38488</v>
      </c>
      <c r="AE139" s="16">
        <f>Data!O148+Data!P148</f>
        <v>0.01060335409374602</v>
      </c>
      <c r="AF139" s="16">
        <f>Data!Q148</f>
        <v>2.7720961570739746</v>
      </c>
      <c r="AG139" s="16">
        <f>Data!R148</f>
        <v>0.0038011365104466677</v>
      </c>
      <c r="AH139" s="16">
        <f>Data!S148</f>
        <v>0.1103009507060051</v>
      </c>
      <c r="AI139" s="16">
        <f>Data!T148</f>
        <v>2.8968169689178467</v>
      </c>
      <c r="AK139" s="16">
        <f t="shared" si="8"/>
        <v>1.537053367428598E-05</v>
      </c>
    </row>
    <row r="140" spans="15:37" ht="12.75">
      <c r="O140" s="15">
        <f>Data!B149</f>
        <v>38489</v>
      </c>
      <c r="P140" s="17">
        <f>Data!G149</f>
        <v>0.44787412881851196</v>
      </c>
      <c r="Q140" s="17">
        <f>Data!H149</f>
        <v>96.79354858398438</v>
      </c>
      <c r="R140" s="17">
        <f>Data!D149+Data!E149</f>
        <v>0.5792538523674011</v>
      </c>
      <c r="S140" s="17">
        <f>Data!C149</f>
        <v>2.178785562515259</v>
      </c>
      <c r="T140" s="17">
        <f>Data!F149</f>
        <v>2.6973551939590834E-05</v>
      </c>
      <c r="V140" s="15">
        <f t="shared" si="6"/>
        <v>38489</v>
      </c>
      <c r="W140" s="16">
        <f>Data!K149</f>
        <v>0.8237491846084595</v>
      </c>
      <c r="X140" s="16">
        <f>Data!J149</f>
        <v>214.43417358398438</v>
      </c>
      <c r="Y140" s="16">
        <f>Data!L149</f>
        <v>1.4481523036956787</v>
      </c>
      <c r="Z140" s="16">
        <f>Data!M149</f>
        <v>22.69437026977539</v>
      </c>
      <c r="AA140" s="16">
        <f>Data!I149</f>
        <v>0.005100983195006847</v>
      </c>
      <c r="AB140" s="16">
        <f>Data!N149</f>
        <v>239.40554809570312</v>
      </c>
      <c r="AD140" s="15">
        <f t="shared" si="7"/>
        <v>38489</v>
      </c>
      <c r="AE140" s="16">
        <f>Data!O149+Data!P149</f>
        <v>0.009507150262379582</v>
      </c>
      <c r="AF140" s="16">
        <f>Data!Q149</f>
        <v>2.7253811359405518</v>
      </c>
      <c r="AG140" s="16">
        <f>Data!R149</f>
        <v>0.003407880663871765</v>
      </c>
      <c r="AH140" s="16">
        <f>Data!S149</f>
        <v>0.10330741852521896</v>
      </c>
      <c r="AI140" s="16">
        <f>Data!T149</f>
        <v>2.8416175842285156</v>
      </c>
      <c r="AK140" s="16">
        <f t="shared" si="8"/>
        <v>1.3998836493556155E-05</v>
      </c>
    </row>
    <row r="141" spans="15:37" ht="12.75">
      <c r="O141" s="15">
        <f>Data!B150</f>
        <v>38490</v>
      </c>
      <c r="P141" s="17">
        <f>Data!G150</f>
        <v>0.39683428406715393</v>
      </c>
      <c r="Q141" s="17">
        <f>Data!H150</f>
        <v>96.95227813720703</v>
      </c>
      <c r="R141" s="17">
        <f>Data!D150+Data!E150</f>
        <v>0.5132101774215698</v>
      </c>
      <c r="S141" s="17">
        <f>Data!C150</f>
        <v>2.1372010707855225</v>
      </c>
      <c r="T141" s="17">
        <f>Data!F150</f>
        <v>2.3947117369971238E-05</v>
      </c>
      <c r="V141" s="15">
        <f t="shared" si="6"/>
        <v>38490</v>
      </c>
      <c r="W141" s="16">
        <f>Data!K150</f>
        <v>0.7298779487609863</v>
      </c>
      <c r="X141" s="16">
        <f>Data!J150</f>
        <v>210.72854614257812</v>
      </c>
      <c r="Y141" s="16">
        <f>Data!L150</f>
        <v>1.2830411195755005</v>
      </c>
      <c r="Z141" s="16">
        <f>Data!M150</f>
        <v>22.128145217895508</v>
      </c>
      <c r="AA141" s="16">
        <f>Data!I150</f>
        <v>0.00453380448743701</v>
      </c>
      <c r="AB141" s="16">
        <f>Data!N150</f>
        <v>234.87408447265625</v>
      </c>
      <c r="AD141" s="15">
        <f t="shared" si="7"/>
        <v>38490</v>
      </c>
      <c r="AE141" s="16">
        <f>Data!O150+Data!P150</f>
        <v>0.008423782302998006</v>
      </c>
      <c r="AF141" s="16">
        <f>Data!Q150</f>
        <v>2.650620937347412</v>
      </c>
      <c r="AG141" s="16">
        <f>Data!R150</f>
        <v>0.003019314957782626</v>
      </c>
      <c r="AH141" s="16">
        <f>Data!S150</f>
        <v>0.09639960527420044</v>
      </c>
      <c r="AI141" s="16">
        <f>Data!T150</f>
        <v>2.7584750652313232</v>
      </c>
      <c r="AK141" s="16">
        <f t="shared" si="8"/>
        <v>1.1425348930060863E-05</v>
      </c>
    </row>
    <row r="142" spans="15:37" ht="12.75">
      <c r="O142" s="15">
        <f>Data!B151</f>
        <v>38491</v>
      </c>
      <c r="P142" s="17">
        <f>Data!G151</f>
        <v>0.35215598344802856</v>
      </c>
      <c r="Q142" s="17">
        <f>Data!H151</f>
        <v>97.12052917480469</v>
      </c>
      <c r="R142" s="17">
        <f>Data!D151+Data!E151</f>
        <v>0.45538362860679626</v>
      </c>
      <c r="S142" s="17">
        <f>Data!C151</f>
        <v>2.0715079307556152</v>
      </c>
      <c r="T142" s="17">
        <f>Data!F151</f>
        <v>2.1324083718354814E-05</v>
      </c>
      <c r="V142" s="15">
        <f t="shared" si="6"/>
        <v>38491</v>
      </c>
      <c r="W142" s="16">
        <f>Data!K151</f>
        <v>0.6477083563804626</v>
      </c>
      <c r="X142" s="16">
        <f>Data!J151</f>
        <v>207.55136108398438</v>
      </c>
      <c r="Y142" s="16">
        <f>Data!L151</f>
        <v>1.1384730339050293</v>
      </c>
      <c r="Z142" s="16">
        <f>Data!M151</f>
        <v>21.384063720703125</v>
      </c>
      <c r="AA142" s="16">
        <f>Data!I151</f>
        <v>0.004043554421514273</v>
      </c>
      <c r="AB142" s="16">
        <f>Data!N151</f>
        <v>230.72557067871094</v>
      </c>
      <c r="AD142" s="15">
        <f t="shared" si="7"/>
        <v>38491</v>
      </c>
      <c r="AE142" s="16">
        <f>Data!O151+Data!P151</f>
        <v>0.007475528421082345</v>
      </c>
      <c r="AF142" s="16">
        <f>Data!Q151</f>
        <v>2.583341598510742</v>
      </c>
      <c r="AG142" s="16">
        <f>Data!R151</f>
        <v>0.0026791077107191086</v>
      </c>
      <c r="AH142" s="16">
        <f>Data!S151</f>
        <v>0.0894966647028923</v>
      </c>
      <c r="AI142" s="16">
        <f>Data!T151</f>
        <v>2.6830034255981445</v>
      </c>
      <c r="AK142" s="16">
        <f t="shared" si="8"/>
        <v>1.052625270858698E-05</v>
      </c>
    </row>
    <row r="143" spans="15:37" ht="12.75">
      <c r="O143" s="15">
        <f>Data!B152</f>
        <v>38492</v>
      </c>
      <c r="P143" s="17">
        <f>Data!G152</f>
        <v>0.3165473937988281</v>
      </c>
      <c r="Q143" s="17">
        <f>Data!H152</f>
        <v>97.23588562011719</v>
      </c>
      <c r="R143" s="17">
        <f>Data!D152+Data!E152</f>
        <v>0.40927843749523163</v>
      </c>
      <c r="S143" s="17">
        <f>Data!C152</f>
        <v>2.0378875732421875</v>
      </c>
      <c r="T143" s="17">
        <f>Data!F152</f>
        <v>1.925548531289678E-05</v>
      </c>
      <c r="V143" s="15">
        <f t="shared" si="6"/>
        <v>38492</v>
      </c>
      <c r="W143" s="16">
        <f>Data!K152</f>
        <v>0.5822209119796753</v>
      </c>
      <c r="X143" s="16">
        <f>Data!J152</f>
        <v>204.68936157226562</v>
      </c>
      <c r="Y143" s="16">
        <f>Data!L152</f>
        <v>1.0232092142105103</v>
      </c>
      <c r="Z143" s="16">
        <f>Data!M152</f>
        <v>20.974002838134766</v>
      </c>
      <c r="AA143" s="16">
        <f>Data!I152</f>
        <v>0.003660560818389058</v>
      </c>
      <c r="AB143" s="16">
        <f>Data!N152</f>
        <v>227.2723846435547</v>
      </c>
      <c r="AD143" s="15">
        <f t="shared" si="7"/>
        <v>38492</v>
      </c>
      <c r="AE143" s="16">
        <f>Data!O152+Data!P152</f>
        <v>0.00671991597869237</v>
      </c>
      <c r="AF143" s="16">
        <f>Data!Q152</f>
        <v>2.52850341796875</v>
      </c>
      <c r="AG143" s="16">
        <f>Data!R152</f>
        <v>0.0024078472051769495</v>
      </c>
      <c r="AH143" s="16">
        <f>Data!S152</f>
        <v>0.08447863906621933</v>
      </c>
      <c r="AI143" s="16">
        <f>Data!T152</f>
        <v>2.622119665145874</v>
      </c>
      <c r="AK143" s="16">
        <f t="shared" si="8"/>
        <v>9.844927035373985E-06</v>
      </c>
    </row>
    <row r="144" spans="15:37" ht="12.75">
      <c r="O144" s="15">
        <f>Data!B153</f>
        <v>38493</v>
      </c>
      <c r="P144" s="17">
        <f>Data!G153</f>
        <v>0.28023484349250793</v>
      </c>
      <c r="Q144" s="17">
        <f>Data!H153</f>
        <v>97.37317657470703</v>
      </c>
      <c r="R144" s="17">
        <f>Data!D153+Data!E153</f>
        <v>0.36229489743709564</v>
      </c>
      <c r="S144" s="17">
        <f>Data!C153</f>
        <v>1.9839165210723877</v>
      </c>
      <c r="T144" s="17">
        <f>Data!F153</f>
        <v>1.708237687125802E-05</v>
      </c>
      <c r="V144" s="15">
        <f t="shared" si="6"/>
        <v>38493</v>
      </c>
      <c r="W144" s="16">
        <f>Data!K153</f>
        <v>0.5154346823692322</v>
      </c>
      <c r="X144" s="16">
        <f>Data!J153</f>
        <v>199.39537048339844</v>
      </c>
      <c r="Y144" s="16">
        <f>Data!L153</f>
        <v>0.9057496190071106</v>
      </c>
      <c r="Z144" s="16">
        <f>Data!M153</f>
        <v>20.349702835083008</v>
      </c>
      <c r="AA144" s="16">
        <f>Data!I153</f>
        <v>0.003255154937505722</v>
      </c>
      <c r="AB144" s="16">
        <f>Data!N153</f>
        <v>221.16940307617188</v>
      </c>
      <c r="AD144" s="15">
        <f t="shared" si="7"/>
        <v>38493</v>
      </c>
      <c r="AE144" s="16">
        <f>Data!O153+Data!P153</f>
        <v>0.005949168335746435</v>
      </c>
      <c r="AF144" s="16">
        <f>Data!Q153</f>
        <v>2.480581521987915</v>
      </c>
      <c r="AG144" s="16">
        <f>Data!R153</f>
        <v>0.002131412737071514</v>
      </c>
      <c r="AH144" s="16">
        <f>Data!S153</f>
        <v>0.07919884473085403</v>
      </c>
      <c r="AI144" s="16">
        <f>Data!T153</f>
        <v>2.567870855331421</v>
      </c>
      <c r="AK144" s="16">
        <f t="shared" si="8"/>
        <v>9.90753983387549E-06</v>
      </c>
    </row>
    <row r="145" spans="15:37" ht="12.75">
      <c r="O145" s="15">
        <f>Data!B154</f>
        <v>38494</v>
      </c>
      <c r="P145" s="17">
        <f>Data!G154</f>
        <v>0.250558078289032</v>
      </c>
      <c r="Q145" s="17">
        <f>Data!H154</f>
        <v>97.48433685302734</v>
      </c>
      <c r="R145" s="17">
        <f>Data!D154+Data!E154</f>
        <v>0.3239135146141052</v>
      </c>
      <c r="S145" s="17">
        <f>Data!C154</f>
        <v>1.9408347606658936</v>
      </c>
      <c r="T145" s="17">
        <f>Data!F154</f>
        <v>1.5286759662558325E-05</v>
      </c>
      <c r="V145" s="15">
        <f t="shared" si="6"/>
        <v>38494</v>
      </c>
      <c r="W145" s="16">
        <f>Data!K154</f>
        <v>0.4608522951602936</v>
      </c>
      <c r="X145" s="16">
        <f>Data!J154</f>
        <v>191.6542510986328</v>
      </c>
      <c r="Y145" s="16">
        <f>Data!L154</f>
        <v>0.8097952604293823</v>
      </c>
      <c r="Z145" s="16">
        <f>Data!M154</f>
        <v>19.862668991088867</v>
      </c>
      <c r="AA145" s="16">
        <f>Data!I154</f>
        <v>0.0029168298933655024</v>
      </c>
      <c r="AB145" s="16">
        <f>Data!N154</f>
        <v>212.79034423828125</v>
      </c>
      <c r="AD145" s="15">
        <f t="shared" si="7"/>
        <v>38494</v>
      </c>
      <c r="AE145" s="16">
        <f>Data!O154+Data!P154</f>
        <v>0.00531920109733619</v>
      </c>
      <c r="AF145" s="16">
        <f>Data!Q154</f>
        <v>2.4413187503814697</v>
      </c>
      <c r="AG145" s="16">
        <f>Data!R154</f>
        <v>0.001905601006001234</v>
      </c>
      <c r="AH145" s="16">
        <f>Data!S154</f>
        <v>0.0745781883597374</v>
      </c>
      <c r="AI145" s="16">
        <f>Data!T154</f>
        <v>2.5231311321258545</v>
      </c>
      <c r="AK145" s="16">
        <f t="shared" si="8"/>
        <v>9.391281309945043E-06</v>
      </c>
    </row>
    <row r="146" spans="15:37" ht="12.75">
      <c r="O146" s="15">
        <f>Data!B155</f>
        <v>38495</v>
      </c>
      <c r="P146" s="17">
        <f>Data!G155</f>
        <v>0.2229893058538437</v>
      </c>
      <c r="Q146" s="17">
        <f>Data!H155</f>
        <v>97.60047912597656</v>
      </c>
      <c r="R146" s="17">
        <f>Data!D155+Data!E155</f>
        <v>0.2882642298936844</v>
      </c>
      <c r="S146" s="17">
        <f>Data!C155</f>
        <v>1.8879528045654297</v>
      </c>
      <c r="T146" s="17">
        <f>Data!F155</f>
        <v>1.3611902431875933E-05</v>
      </c>
      <c r="V146" s="15">
        <f t="shared" si="6"/>
        <v>38495</v>
      </c>
      <c r="W146" s="16">
        <f>Data!K155</f>
        <v>0.41014599800109863</v>
      </c>
      <c r="X146" s="16">
        <f>Data!J155</f>
        <v>182.55213928222656</v>
      </c>
      <c r="Y146" s="16">
        <f>Data!L155</f>
        <v>0.7206714153289795</v>
      </c>
      <c r="Z146" s="16">
        <f>Data!M155</f>
        <v>19.285287857055664</v>
      </c>
      <c r="AA146" s="16">
        <f>Data!I155</f>
        <v>0.002599830972030759</v>
      </c>
      <c r="AB146" s="16">
        <f>Data!N155</f>
        <v>202.97068786621094</v>
      </c>
      <c r="AD146" s="15">
        <f t="shared" si="7"/>
        <v>38495</v>
      </c>
      <c r="AE146" s="16">
        <f>Data!O155+Data!P155</f>
        <v>0.004733948853527181</v>
      </c>
      <c r="AF146" s="16">
        <f>Data!Q155</f>
        <v>2.4078683853149414</v>
      </c>
      <c r="AG146" s="16">
        <f>Data!R155</f>
        <v>0.0016958644846454263</v>
      </c>
      <c r="AH146" s="16">
        <f>Data!S155</f>
        <v>0.06987717002630234</v>
      </c>
      <c r="AI146" s="16">
        <f>Data!T155</f>
        <v>2.4841854572296143</v>
      </c>
      <c r="AK146" s="16">
        <f t="shared" si="8"/>
        <v>1.0088550197906443E-05</v>
      </c>
    </row>
    <row r="147" spans="15:37" ht="12.75">
      <c r="O147" s="15">
        <f>Data!B156</f>
        <v>38496</v>
      </c>
      <c r="P147" s="17">
        <f>Data!G156</f>
        <v>0.19856590032577515</v>
      </c>
      <c r="Q147" s="17">
        <f>Data!H156</f>
        <v>97.71004486083984</v>
      </c>
      <c r="R147" s="17">
        <f>Data!D156+Data!E156</f>
        <v>0.2566845491528511</v>
      </c>
      <c r="S147" s="17">
        <f>Data!C156</f>
        <v>1.834423303604126</v>
      </c>
      <c r="T147" s="17">
        <f>Data!F156</f>
        <v>1.2125813555030618E-05</v>
      </c>
      <c r="V147" s="15">
        <f t="shared" si="6"/>
        <v>38496</v>
      </c>
      <c r="W147" s="16">
        <f>Data!K156</f>
        <v>0.36522477865219116</v>
      </c>
      <c r="X147" s="16">
        <f>Data!J156</f>
        <v>174.43923950195312</v>
      </c>
      <c r="Y147" s="16">
        <f>Data!L156</f>
        <v>0.6417218446731567</v>
      </c>
      <c r="Z147" s="16">
        <f>Data!M156</f>
        <v>18.71263313293457</v>
      </c>
      <c r="AA147" s="16">
        <f>Data!I156</f>
        <v>0.002317887730896473</v>
      </c>
      <c r="AB147" s="16">
        <f>Data!N156</f>
        <v>194.1610107421875</v>
      </c>
      <c r="AD147" s="15">
        <f t="shared" si="7"/>
        <v>38496</v>
      </c>
      <c r="AE147" s="16">
        <f>Data!O156+Data!P156</f>
        <v>0.004215428970383073</v>
      </c>
      <c r="AF147" s="16">
        <f>Data!Q156</f>
        <v>2.3749523162841797</v>
      </c>
      <c r="AG147" s="16">
        <f>Data!R156</f>
        <v>0.0015100730815902352</v>
      </c>
      <c r="AH147" s="16">
        <f>Data!S156</f>
        <v>0.06543677300214767</v>
      </c>
      <c r="AI147" s="16">
        <f>Data!T156</f>
        <v>2.4461238384246826</v>
      </c>
      <c r="AK147" s="16">
        <f t="shared" si="8"/>
        <v>9.247086381947156E-06</v>
      </c>
    </row>
    <row r="148" spans="15:37" ht="12.75">
      <c r="O148" s="15">
        <f>Data!B157</f>
        <v>38497</v>
      </c>
      <c r="P148" s="17">
        <f>Data!G157</f>
        <v>0.1786077469587326</v>
      </c>
      <c r="Q148" s="17">
        <f>Data!H157</f>
        <v>97.79966735839844</v>
      </c>
      <c r="R148" s="17">
        <f>Data!D157+Data!E157</f>
        <v>0.23088180273771286</v>
      </c>
      <c r="S148" s="17">
        <f>Data!C157</f>
        <v>1.7905912399291992</v>
      </c>
      <c r="T148" s="17">
        <f>Data!F157</f>
        <v>1.0908665899478365E-05</v>
      </c>
      <c r="V148" s="15">
        <f t="shared" si="6"/>
        <v>38497</v>
      </c>
      <c r="W148" s="16">
        <f>Data!K157</f>
        <v>0.3285159468650818</v>
      </c>
      <c r="X148" s="16">
        <f>Data!J157</f>
        <v>169.1417236328125</v>
      </c>
      <c r="Y148" s="16">
        <f>Data!L157</f>
        <v>0.577214241027832</v>
      </c>
      <c r="Z148" s="16">
        <f>Data!M157</f>
        <v>18.26030158996582</v>
      </c>
      <c r="AA148" s="16">
        <f>Data!I157</f>
        <v>0.0020861118100583553</v>
      </c>
      <c r="AB148" s="16">
        <f>Data!N157</f>
        <v>188.30978393554688</v>
      </c>
      <c r="AD148" s="15">
        <f t="shared" si="7"/>
        <v>38497</v>
      </c>
      <c r="AE148" s="16">
        <f>Data!O157+Data!P157</f>
        <v>0.0037917110080343264</v>
      </c>
      <c r="AF148" s="16">
        <f>Data!Q157</f>
        <v>2.3476407527923584</v>
      </c>
      <c r="AG148" s="16">
        <f>Data!R157</f>
        <v>0.0013582720421254635</v>
      </c>
      <c r="AH148" s="16">
        <f>Data!S157</f>
        <v>0.06160373240709305</v>
      </c>
      <c r="AI148" s="16">
        <f>Data!T157</f>
        <v>2.4144041538238525</v>
      </c>
      <c r="AK148" s="16">
        <f t="shared" si="8"/>
        <v>9.685574241302675E-06</v>
      </c>
    </row>
    <row r="149" spans="15:37" ht="12.75">
      <c r="O149" s="15">
        <f>Data!B158</f>
        <v>38498</v>
      </c>
      <c r="P149" s="17">
        <f>Data!G158</f>
        <v>0.16134871542453766</v>
      </c>
      <c r="Q149" s="17">
        <f>Data!H158</f>
        <v>97.87850952148438</v>
      </c>
      <c r="R149" s="17">
        <f>Data!D158+Data!E158</f>
        <v>0.20856975764036179</v>
      </c>
      <c r="S149" s="17">
        <f>Data!C158</f>
        <v>1.751327633857727</v>
      </c>
      <c r="T149" s="17">
        <f>Data!F158</f>
        <v>9.85527913144324E-06</v>
      </c>
      <c r="V149" s="15">
        <f t="shared" si="6"/>
        <v>38498</v>
      </c>
      <c r="W149" s="16">
        <f>Data!K158</f>
        <v>0.2967715561389923</v>
      </c>
      <c r="X149" s="16">
        <f>Data!J158</f>
        <v>163.90415954589844</v>
      </c>
      <c r="Y149" s="16">
        <f>Data!L158</f>
        <v>0.521433413028717</v>
      </c>
      <c r="Z149" s="16">
        <f>Data!M158</f>
        <v>17.86452293395996</v>
      </c>
      <c r="AA149" s="16">
        <f>Data!I158</f>
        <v>0.0018852015491575003</v>
      </c>
      <c r="AB149" s="16">
        <f>Data!N158</f>
        <v>182.5887451171875</v>
      </c>
      <c r="AD149" s="15">
        <f t="shared" si="7"/>
        <v>38498</v>
      </c>
      <c r="AE149" s="16">
        <f>Data!O158+Data!P158</f>
        <v>0.003425299823561545</v>
      </c>
      <c r="AF149" s="16">
        <f>Data!Q158</f>
        <v>2.3239567279815674</v>
      </c>
      <c r="AG149" s="16">
        <f>Data!R158</f>
        <v>0.001227008760906756</v>
      </c>
      <c r="AH149" s="16">
        <f>Data!S158</f>
        <v>0.058169297873973846</v>
      </c>
      <c r="AI149" s="16">
        <f>Data!T158</f>
        <v>2.3867883682250977</v>
      </c>
      <c r="AK149" s="16">
        <f t="shared" si="8"/>
        <v>1.0033785088126024E-05</v>
      </c>
    </row>
    <row r="150" spans="15:37" ht="12.75">
      <c r="O150" s="15">
        <f>Data!B159</f>
        <v>38499</v>
      </c>
      <c r="P150" s="17">
        <f>Data!G159</f>
        <v>0.1433534473180771</v>
      </c>
      <c r="Q150" s="17">
        <f>Data!H159</f>
        <v>97.97560119628906</v>
      </c>
      <c r="R150" s="17">
        <f>Data!D159+Data!E159</f>
        <v>0.18530666828155518</v>
      </c>
      <c r="S150" s="17">
        <f>Data!C159</f>
        <v>1.6955028772354126</v>
      </c>
      <c r="T150" s="17">
        <f>Data!F159</f>
        <v>8.756656825426035E-06</v>
      </c>
      <c r="V150" s="15">
        <f t="shared" si="6"/>
        <v>38499</v>
      </c>
      <c r="W150" s="16">
        <f>Data!K159</f>
        <v>0.263672798871994</v>
      </c>
      <c r="X150" s="16">
        <f>Data!J159</f>
        <v>157.6847381591797</v>
      </c>
      <c r="Y150" s="16">
        <f>Data!L159</f>
        <v>0.4632747769355774</v>
      </c>
      <c r="Z150" s="16">
        <f>Data!M159</f>
        <v>17.29011344909668</v>
      </c>
      <c r="AA150" s="16">
        <f>Data!I159</f>
        <v>0.0016754238167777658</v>
      </c>
      <c r="AB150" s="16">
        <f>Data!N159</f>
        <v>175.70347595214844</v>
      </c>
      <c r="AD150" s="15">
        <f t="shared" si="7"/>
        <v>38499</v>
      </c>
      <c r="AE150" s="16">
        <f>Data!O159+Data!P159</f>
        <v>0.0030432637171315946</v>
      </c>
      <c r="AF150" s="16">
        <f>Data!Q159</f>
        <v>2.302004814147949</v>
      </c>
      <c r="AG150" s="16">
        <f>Data!R159</f>
        <v>0.0010901507921516895</v>
      </c>
      <c r="AH150" s="16">
        <f>Data!S159</f>
        <v>0.05451840162277222</v>
      </c>
      <c r="AI150" s="16">
        <f>Data!T159</f>
        <v>2.360666275024414</v>
      </c>
      <c r="AK150" s="16">
        <f t="shared" si="8"/>
        <v>9.64474440934282E-06</v>
      </c>
    </row>
    <row r="151" spans="15:37" ht="12.75">
      <c r="O151" s="15">
        <f>Data!B160</f>
        <v>38500</v>
      </c>
      <c r="P151" s="17">
        <f>Data!G160</f>
        <v>0.12137729674577713</v>
      </c>
      <c r="Q151" s="17">
        <f>Data!H160</f>
        <v>98.12081146240234</v>
      </c>
      <c r="R151" s="17">
        <f>Data!D160+Data!E160</f>
        <v>0.15689737349748611</v>
      </c>
      <c r="S151" s="17">
        <f>Data!C160</f>
        <v>1.6006962060928345</v>
      </c>
      <c r="T151" s="17">
        <f>Data!F160</f>
        <v>7.4145673352177255E-06</v>
      </c>
      <c r="V151" s="15">
        <f t="shared" si="6"/>
        <v>38500</v>
      </c>
      <c r="W151" s="16">
        <f>Data!K160</f>
        <v>0.2232518494129181</v>
      </c>
      <c r="X151" s="16">
        <f>Data!J160</f>
        <v>149.512939453125</v>
      </c>
      <c r="Y151" s="16">
        <f>Data!L160</f>
        <v>0.39225059747695923</v>
      </c>
      <c r="Z151" s="16">
        <f>Data!M160</f>
        <v>16.2795467376709</v>
      </c>
      <c r="AA151" s="16">
        <f>Data!I160</f>
        <v>0.0014192033559083939</v>
      </c>
      <c r="AB151" s="16">
        <f>Data!N160</f>
        <v>166.409423828125</v>
      </c>
      <c r="AD151" s="15">
        <f t="shared" si="7"/>
        <v>38500</v>
      </c>
      <c r="AE151" s="16">
        <f>Data!O160+Data!P160</f>
        <v>0.0025767067888864403</v>
      </c>
      <c r="AF151" s="16">
        <f>Data!Q160</f>
        <v>2.2890050411224365</v>
      </c>
      <c r="AG151" s="16">
        <f>Data!R160</f>
        <v>0.0009230180294252932</v>
      </c>
      <c r="AH151" s="16">
        <f>Data!S160</f>
        <v>0.05009646341204643</v>
      </c>
      <c r="AI151" s="16">
        <f>Data!T160</f>
        <v>2.3426105976104736</v>
      </c>
      <c r="AK151" s="16">
        <f t="shared" si="8"/>
        <v>9.368257678943337E-06</v>
      </c>
    </row>
    <row r="152" spans="15:37" ht="12.75">
      <c r="O152" s="15">
        <f>Data!B161</f>
        <v>38501</v>
      </c>
      <c r="P152" s="17">
        <f>Data!G161</f>
        <v>0.10223527997732162</v>
      </c>
      <c r="Q152" s="17">
        <f>Data!H161</f>
        <v>98.24462127685547</v>
      </c>
      <c r="R152" s="17">
        <f>Data!D161+Data!E161</f>
        <v>0.13215287029743195</v>
      </c>
      <c r="S152" s="17">
        <f>Data!C161</f>
        <v>1.5208227634429932</v>
      </c>
      <c r="T152" s="17">
        <f>Data!F161</f>
        <v>6.245330041565467E-06</v>
      </c>
      <c r="V152" s="15">
        <f t="shared" si="6"/>
        <v>38501</v>
      </c>
      <c r="W152" s="16">
        <f>Data!K161</f>
        <v>0.18804359436035156</v>
      </c>
      <c r="X152" s="16">
        <f>Data!J161</f>
        <v>142.0041046142578</v>
      </c>
      <c r="Y152" s="16">
        <f>Data!L161</f>
        <v>0.33038827776908875</v>
      </c>
      <c r="Z152" s="16">
        <f>Data!M161</f>
        <v>15.422868728637695</v>
      </c>
      <c r="AA152" s="16">
        <f>Data!I161</f>
        <v>0.0011956545058637857</v>
      </c>
      <c r="AB152" s="16">
        <f>Data!N161</f>
        <v>157.94659423828125</v>
      </c>
      <c r="AD152" s="15">
        <f t="shared" si="7"/>
        <v>38501</v>
      </c>
      <c r="AE152" s="16">
        <f>Data!O161+Data!P161</f>
        <v>0.0021703320188066755</v>
      </c>
      <c r="AF152" s="16">
        <f>Data!Q161</f>
        <v>2.2991600036621094</v>
      </c>
      <c r="AG152" s="16">
        <f>Data!R161</f>
        <v>0.0007774467230774462</v>
      </c>
      <c r="AH152" s="16">
        <f>Data!S161</f>
        <v>0.0462610200047493</v>
      </c>
      <c r="AI152" s="16">
        <f>Data!T161</f>
        <v>2.348376750946045</v>
      </c>
      <c r="AK152" s="16">
        <f t="shared" si="8"/>
        <v>7.948537302127079E-06</v>
      </c>
    </row>
    <row r="153" spans="15:37" ht="12.75">
      <c r="O153" s="15">
        <f>Data!B162</f>
        <v>38502</v>
      </c>
      <c r="P153" s="17">
        <f>Data!G162</f>
        <v>0.08137594908475876</v>
      </c>
      <c r="Q153" s="17">
        <f>Data!H162</f>
        <v>98.40457153320312</v>
      </c>
      <c r="R153" s="17">
        <f>Data!D162+Data!E162</f>
        <v>0.1051892451941967</v>
      </c>
      <c r="S153" s="17">
        <f>Data!C162</f>
        <v>1.408714771270752</v>
      </c>
      <c r="T153" s="17">
        <f>Data!F162</f>
        <v>4.971073849446839E-06</v>
      </c>
      <c r="V153" s="15">
        <f t="shared" si="6"/>
        <v>38502</v>
      </c>
      <c r="W153" s="16">
        <f>Data!K162</f>
        <v>0.14967668056488037</v>
      </c>
      <c r="X153" s="16">
        <f>Data!J162</f>
        <v>134.2996368408203</v>
      </c>
      <c r="Y153" s="16">
        <f>Data!L162</f>
        <v>0.2629779875278473</v>
      </c>
      <c r="Z153" s="16">
        <f>Data!M162</f>
        <v>14.205108642578125</v>
      </c>
      <c r="AA153" s="16">
        <f>Data!I162</f>
        <v>0.000951720867305994</v>
      </c>
      <c r="AB153" s="16">
        <f>Data!N162</f>
        <v>148.91831970214844</v>
      </c>
      <c r="AD153" s="15">
        <f t="shared" si="7"/>
        <v>38502</v>
      </c>
      <c r="AE153" s="16">
        <f>Data!O162+Data!P162</f>
        <v>0.0017275114362860222</v>
      </c>
      <c r="AF153" s="16">
        <f>Data!Q162</f>
        <v>2.337496519088745</v>
      </c>
      <c r="AG153" s="16">
        <f>Data!R162</f>
        <v>0.0006188215338625014</v>
      </c>
      <c r="AH153" s="16">
        <f>Data!S162</f>
        <v>0.042002931237220764</v>
      </c>
      <c r="AI153" s="16">
        <f>Data!T162</f>
        <v>2.381850481033325</v>
      </c>
      <c r="AK153" s="16">
        <f t="shared" si="8"/>
        <v>4.697737210790365E-06</v>
      </c>
    </row>
    <row r="154" spans="15:37" ht="12.75">
      <c r="O154" s="15">
        <f>Data!B163</f>
        <v>38503</v>
      </c>
      <c r="P154" s="17">
        <f>Data!G163</f>
        <v>0.05507856234908104</v>
      </c>
      <c r="Q154" s="17">
        <f>Data!H163</f>
        <v>98.65316009521484</v>
      </c>
      <c r="R154" s="17">
        <f>Data!D163+Data!E163</f>
        <v>0.07113882899284363</v>
      </c>
      <c r="S154" s="17">
        <f>Data!C163</f>
        <v>1.2205073833465576</v>
      </c>
      <c r="T154" s="17">
        <f>Data!F163</f>
        <v>3.3846522455860395E-06</v>
      </c>
      <c r="V154" s="15">
        <f t="shared" si="6"/>
        <v>38503</v>
      </c>
      <c r="W154" s="16">
        <f>Data!K163</f>
        <v>0.10131344199180603</v>
      </c>
      <c r="X154" s="16">
        <f>Data!J163</f>
        <v>123.52368927001953</v>
      </c>
      <c r="Y154" s="16">
        <f>Data!L163</f>
        <v>0.17785006761550903</v>
      </c>
      <c r="Z154" s="16">
        <f>Data!M163</f>
        <v>12.128429412841797</v>
      </c>
      <c r="AA154" s="16">
        <f>Data!I163</f>
        <v>0.0006705357227474451</v>
      </c>
      <c r="AB154" s="16">
        <f>Data!N163</f>
        <v>135.93191528320312</v>
      </c>
      <c r="AD154" s="15">
        <f t="shared" si="7"/>
        <v>38503</v>
      </c>
      <c r="AE154" s="16">
        <f>Data!O163+Data!P163</f>
        <v>0.001169577323963722</v>
      </c>
      <c r="AF154" s="16">
        <f>Data!Q163</f>
        <v>2.408097743988037</v>
      </c>
      <c r="AG154" s="16">
        <f>Data!R163</f>
        <v>0.00041840935591608286</v>
      </c>
      <c r="AH154" s="16">
        <f>Data!S163</f>
        <v>0.036600932478904724</v>
      </c>
      <c r="AI154" s="16">
        <f>Data!T163</f>
        <v>2.446289300918579</v>
      </c>
      <c r="AK154" s="16">
        <f t="shared" si="8"/>
        <v>2.6377717574632698E-06</v>
      </c>
    </row>
    <row r="155" spans="15:35" ht="12.75">
      <c r="O155" s="15"/>
      <c r="P155" s="17"/>
      <c r="Q155" s="17"/>
      <c r="R155" s="17"/>
      <c r="S155" s="17"/>
      <c r="T155" s="17"/>
      <c r="V155" s="15"/>
      <c r="W155" s="16"/>
      <c r="X155" s="16"/>
      <c r="Y155" s="16"/>
      <c r="Z155" s="16"/>
      <c r="AA155" s="16"/>
      <c r="AB155" s="16"/>
      <c r="AD155" s="15"/>
      <c r="AE155" s="16"/>
      <c r="AF155" s="16"/>
      <c r="AG155" s="16"/>
      <c r="AH155" s="16"/>
      <c r="AI155" s="16"/>
    </row>
    <row r="156" spans="15:34" ht="12.75">
      <c r="O156" s="15"/>
      <c r="P156" s="17"/>
      <c r="Q156" s="17"/>
      <c r="R156" s="17"/>
      <c r="S156" s="17"/>
      <c r="T156" s="17"/>
      <c r="V156" s="15"/>
      <c r="W156" s="17"/>
      <c r="X156" s="17"/>
      <c r="Y156" s="17"/>
      <c r="Z156" s="17"/>
      <c r="AA156" s="17"/>
      <c r="AB156" s="17"/>
      <c r="AD156" s="15"/>
      <c r="AE156" s="17"/>
      <c r="AF156" s="17"/>
      <c r="AG156" s="17"/>
      <c r="AH156" s="17"/>
    </row>
    <row r="157" spans="15:34" ht="12.75">
      <c r="O157" s="15"/>
      <c r="P157" s="17"/>
      <c r="Q157" s="17"/>
      <c r="R157" s="17"/>
      <c r="S157" s="17"/>
      <c r="T157" s="17"/>
      <c r="V157" s="15"/>
      <c r="W157" s="17"/>
      <c r="X157" s="17"/>
      <c r="Y157" s="17"/>
      <c r="Z157" s="17"/>
      <c r="AA157" s="17"/>
      <c r="AB157" s="17"/>
      <c r="AD157" s="15"/>
      <c r="AE157" s="17"/>
      <c r="AF157" s="17"/>
      <c r="AG157" s="17"/>
      <c r="AH157" s="17"/>
    </row>
    <row r="158" spans="15:34" ht="12.75">
      <c r="O158" s="15"/>
      <c r="P158" s="17"/>
      <c r="Q158" s="17"/>
      <c r="R158" s="17"/>
      <c r="S158" s="17"/>
      <c r="T158" s="17"/>
      <c r="V158" s="15"/>
      <c r="W158" s="17"/>
      <c r="X158" s="17"/>
      <c r="Y158" s="17"/>
      <c r="Z158" s="17"/>
      <c r="AA158" s="17"/>
      <c r="AB158" s="17"/>
      <c r="AD158" s="15"/>
      <c r="AE158" s="17"/>
      <c r="AF158" s="17"/>
      <c r="AG158" s="17"/>
      <c r="AH158" s="17"/>
    </row>
    <row r="159" spans="15:34" ht="12.75">
      <c r="O159" s="15"/>
      <c r="P159" s="17"/>
      <c r="Q159" s="17"/>
      <c r="R159" s="17"/>
      <c r="S159" s="17"/>
      <c r="T159" s="17"/>
      <c r="V159" s="15"/>
      <c r="W159" s="17"/>
      <c r="X159" s="17"/>
      <c r="Y159" s="17"/>
      <c r="Z159" s="17"/>
      <c r="AA159" s="17"/>
      <c r="AB159" s="17"/>
      <c r="AD159" s="15"/>
      <c r="AE159" s="17"/>
      <c r="AF159" s="17"/>
      <c r="AG159" s="17"/>
      <c r="AH159" s="17"/>
    </row>
    <row r="160" spans="15:34" ht="12.75">
      <c r="O160" s="15"/>
      <c r="P160" s="17"/>
      <c r="Q160" s="17"/>
      <c r="R160" s="17"/>
      <c r="S160" s="17"/>
      <c r="T160" s="17"/>
      <c r="V160" s="15"/>
      <c r="W160" s="17"/>
      <c r="X160" s="17"/>
      <c r="Y160" s="17"/>
      <c r="Z160" s="17"/>
      <c r="AA160" s="17"/>
      <c r="AB160" s="17"/>
      <c r="AD160" s="15"/>
      <c r="AE160" s="17"/>
      <c r="AF160" s="17"/>
      <c r="AG160" s="17"/>
      <c r="AH160" s="17"/>
    </row>
    <row r="161" spans="15:34" ht="12.75">
      <c r="O161" s="15"/>
      <c r="P161" s="17"/>
      <c r="Q161" s="17"/>
      <c r="R161" s="17"/>
      <c r="S161" s="17"/>
      <c r="T161" s="17"/>
      <c r="V161" s="15"/>
      <c r="W161" s="17"/>
      <c r="X161" s="17"/>
      <c r="Y161" s="17"/>
      <c r="Z161" s="17"/>
      <c r="AA161" s="17"/>
      <c r="AB161" s="17"/>
      <c r="AD161" s="15"/>
      <c r="AE161" s="17"/>
      <c r="AF161" s="17"/>
      <c r="AG161" s="17"/>
      <c r="AH161" s="17"/>
    </row>
    <row r="162" spans="15:34" ht="12.75">
      <c r="O162" s="15"/>
      <c r="P162" s="17"/>
      <c r="Q162" s="17"/>
      <c r="R162" s="17"/>
      <c r="S162" s="17"/>
      <c r="T162" s="17"/>
      <c r="V162" s="15"/>
      <c r="W162" s="17"/>
      <c r="X162" s="17"/>
      <c r="Y162" s="17"/>
      <c r="Z162" s="17"/>
      <c r="AA162" s="17"/>
      <c r="AB162" s="17"/>
      <c r="AD162" s="15"/>
      <c r="AE162" s="17"/>
      <c r="AF162" s="17"/>
      <c r="AG162" s="17"/>
      <c r="AH162" s="17"/>
    </row>
    <row r="163" spans="15:34" ht="12.75">
      <c r="O163" s="15"/>
      <c r="P163" s="17"/>
      <c r="Q163" s="17"/>
      <c r="R163" s="17"/>
      <c r="S163" s="17"/>
      <c r="T163" s="17"/>
      <c r="V163" s="15"/>
      <c r="W163" s="17"/>
      <c r="X163" s="17"/>
      <c r="Y163" s="17"/>
      <c r="Z163" s="17"/>
      <c r="AA163" s="17"/>
      <c r="AB163" s="17"/>
      <c r="AD163" s="15"/>
      <c r="AE163" s="17"/>
      <c r="AF163" s="17"/>
      <c r="AG163" s="17"/>
      <c r="AH163" s="17"/>
    </row>
    <row r="164" spans="15:34" ht="12.75">
      <c r="O164" s="15"/>
      <c r="P164" s="17"/>
      <c r="Q164" s="17"/>
      <c r="R164" s="17"/>
      <c r="S164" s="17"/>
      <c r="T164" s="17"/>
      <c r="V164" s="15"/>
      <c r="W164" s="17"/>
      <c r="X164" s="17"/>
      <c r="Y164" s="17"/>
      <c r="Z164" s="17"/>
      <c r="AA164" s="17"/>
      <c r="AB164" s="17"/>
      <c r="AD164" s="15"/>
      <c r="AE164" s="17"/>
      <c r="AF164" s="17"/>
      <c r="AG164" s="17"/>
      <c r="AH164" s="17"/>
    </row>
    <row r="165" spans="15:34" ht="12.75">
      <c r="O165" s="15"/>
      <c r="P165" s="17"/>
      <c r="Q165" s="17"/>
      <c r="R165" s="17"/>
      <c r="S165" s="17"/>
      <c r="T165" s="17"/>
      <c r="V165" s="15"/>
      <c r="W165" s="17"/>
      <c r="X165" s="17"/>
      <c r="Y165" s="17"/>
      <c r="Z165" s="17"/>
      <c r="AA165" s="17"/>
      <c r="AB165" s="17"/>
      <c r="AD165" s="15"/>
      <c r="AE165" s="17"/>
      <c r="AF165" s="17"/>
      <c r="AG165" s="17"/>
      <c r="AH165" s="17"/>
    </row>
    <row r="166" spans="15:34" ht="12.75">
      <c r="O166" s="15"/>
      <c r="P166" s="17"/>
      <c r="Q166" s="17"/>
      <c r="R166" s="17"/>
      <c r="S166" s="17"/>
      <c r="T166" s="17"/>
      <c r="V166" s="15"/>
      <c r="W166" s="17"/>
      <c r="X166" s="17"/>
      <c r="Y166" s="17"/>
      <c r="Z166" s="17"/>
      <c r="AA166" s="17"/>
      <c r="AB166" s="17"/>
      <c r="AD166" s="15"/>
      <c r="AE166" s="17"/>
      <c r="AF166" s="17"/>
      <c r="AG166" s="17"/>
      <c r="AH166" s="17"/>
    </row>
    <row r="167" spans="15:34" ht="12.75">
      <c r="O167" s="15"/>
      <c r="P167" s="17"/>
      <c r="Q167" s="17"/>
      <c r="R167" s="17"/>
      <c r="S167" s="17"/>
      <c r="T167" s="17"/>
      <c r="V167" s="15"/>
      <c r="W167" s="17"/>
      <c r="X167" s="17"/>
      <c r="Y167" s="17"/>
      <c r="Z167" s="17"/>
      <c r="AA167" s="17"/>
      <c r="AB167" s="17"/>
      <c r="AD167" s="15"/>
      <c r="AE167" s="17"/>
      <c r="AF167" s="17"/>
      <c r="AG167" s="17"/>
      <c r="AH167" s="17"/>
    </row>
    <row r="168" spans="15:34" ht="12.75">
      <c r="O168" s="15"/>
      <c r="P168" s="17"/>
      <c r="Q168" s="17"/>
      <c r="R168" s="17"/>
      <c r="S168" s="17"/>
      <c r="T168" s="17"/>
      <c r="V168" s="15"/>
      <c r="W168" s="17"/>
      <c r="X168" s="17"/>
      <c r="Y168" s="17"/>
      <c r="Z168" s="17"/>
      <c r="AA168" s="17"/>
      <c r="AB168" s="17"/>
      <c r="AD168" s="15"/>
      <c r="AE168" s="17"/>
      <c r="AF168" s="17"/>
      <c r="AG168" s="17"/>
      <c r="AH168" s="17"/>
    </row>
    <row r="169" spans="15:34" ht="12.75">
      <c r="O169" s="15"/>
      <c r="P169" s="17"/>
      <c r="Q169" s="17"/>
      <c r="R169" s="17"/>
      <c r="S169" s="17"/>
      <c r="T169" s="17"/>
      <c r="V169" s="15"/>
      <c r="W169" s="17"/>
      <c r="X169" s="17"/>
      <c r="Y169" s="17"/>
      <c r="Z169" s="17"/>
      <c r="AA169" s="17"/>
      <c r="AB169" s="17"/>
      <c r="AD169" s="15"/>
      <c r="AE169" s="17"/>
      <c r="AF169" s="17"/>
      <c r="AG169" s="17"/>
      <c r="AH169" s="17"/>
    </row>
    <row r="170" spans="15:34" ht="12.75">
      <c r="O170" s="15"/>
      <c r="P170" s="17"/>
      <c r="Q170" s="17"/>
      <c r="R170" s="17"/>
      <c r="S170" s="17"/>
      <c r="T170" s="17"/>
      <c r="V170" s="15"/>
      <c r="W170" s="17"/>
      <c r="X170" s="17"/>
      <c r="Y170" s="17"/>
      <c r="Z170" s="17"/>
      <c r="AA170" s="17"/>
      <c r="AB170" s="17"/>
      <c r="AD170" s="15"/>
      <c r="AE170" s="17"/>
      <c r="AF170" s="17"/>
      <c r="AG170" s="17"/>
      <c r="AH170" s="17"/>
    </row>
    <row r="171" spans="15:34" ht="12.75">
      <c r="O171" s="15"/>
      <c r="P171" s="17"/>
      <c r="Q171" s="17"/>
      <c r="R171" s="17"/>
      <c r="S171" s="17"/>
      <c r="T171" s="17"/>
      <c r="V171" s="15"/>
      <c r="W171" s="17"/>
      <c r="X171" s="17"/>
      <c r="Y171" s="17"/>
      <c r="Z171" s="17"/>
      <c r="AA171" s="17"/>
      <c r="AB171" s="17"/>
      <c r="AD171" s="15"/>
      <c r="AE171" s="17"/>
      <c r="AF171" s="17"/>
      <c r="AG171" s="17"/>
      <c r="AH171" s="17"/>
    </row>
    <row r="172" spans="15:34" ht="12.75">
      <c r="O172" s="15"/>
      <c r="P172" s="17"/>
      <c r="Q172" s="17"/>
      <c r="R172" s="17"/>
      <c r="S172" s="17"/>
      <c r="T172" s="17"/>
      <c r="V172" s="15"/>
      <c r="W172" s="17"/>
      <c r="X172" s="17"/>
      <c r="Y172" s="17"/>
      <c r="Z172" s="17"/>
      <c r="AA172" s="17"/>
      <c r="AB172" s="17"/>
      <c r="AD172" s="15"/>
      <c r="AE172" s="17"/>
      <c r="AF172" s="17"/>
      <c r="AG172" s="17"/>
      <c r="AH172" s="17"/>
    </row>
    <row r="173" spans="15:34" ht="12.75">
      <c r="O173" s="15"/>
      <c r="P173" s="17"/>
      <c r="Q173" s="17"/>
      <c r="R173" s="17"/>
      <c r="S173" s="17"/>
      <c r="T173" s="17"/>
      <c r="V173" s="15"/>
      <c r="W173" s="17"/>
      <c r="X173" s="17"/>
      <c r="Y173" s="17"/>
      <c r="Z173" s="17"/>
      <c r="AA173" s="17"/>
      <c r="AB173" s="17"/>
      <c r="AD173" s="15"/>
      <c r="AE173" s="17"/>
      <c r="AF173" s="17"/>
      <c r="AG173" s="17"/>
      <c r="AH173" s="17"/>
    </row>
  </sheetData>
  <printOptions/>
  <pageMargins left="0.75" right="0.75" top="1" bottom="1" header="0.5" footer="0.5"/>
  <pageSetup fitToHeight="1" fitToWidth="1"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4"/>
  <sheetViews>
    <sheetView workbookViewId="0" topLeftCell="P1">
      <selection activeCell="A1" sqref="A1:IV16384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20" width="23.57421875" style="0" bestFit="1" customWidth="1"/>
  </cols>
  <sheetData>
    <row r="1" spans="1:20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  <c r="P1" t="s">
        <v>15</v>
      </c>
      <c r="Q1" t="s">
        <v>15</v>
      </c>
      <c r="R1" t="s">
        <v>15</v>
      </c>
      <c r="S1" t="s">
        <v>15</v>
      </c>
      <c r="T1" t="s">
        <v>15</v>
      </c>
    </row>
    <row r="2" spans="1:20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t="s">
        <v>16</v>
      </c>
      <c r="S2" t="s">
        <v>16</v>
      </c>
      <c r="T2" t="s">
        <v>16</v>
      </c>
    </row>
    <row r="3" spans="1:20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50</v>
      </c>
      <c r="O3" t="s">
        <v>45</v>
      </c>
      <c r="P3" t="s">
        <v>46</v>
      </c>
      <c r="Q3" t="s">
        <v>47</v>
      </c>
      <c r="R3" t="s">
        <v>61</v>
      </c>
      <c r="S3" t="s">
        <v>49</v>
      </c>
      <c r="T3" t="s">
        <v>48</v>
      </c>
    </row>
    <row r="4" spans="1:20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12" t="s">
        <v>32</v>
      </c>
      <c r="P4" s="12" t="s">
        <v>32</v>
      </c>
      <c r="Q4" s="12" t="s">
        <v>32</v>
      </c>
      <c r="R4" s="12" t="s">
        <v>32</v>
      </c>
      <c r="S4" s="12" t="s">
        <v>32</v>
      </c>
      <c r="T4" s="12" t="s">
        <v>32</v>
      </c>
    </row>
    <row r="5" spans="1:20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18</v>
      </c>
      <c r="N5" t="s">
        <v>18</v>
      </c>
      <c r="O5" t="s">
        <v>18</v>
      </c>
      <c r="P5" t="s">
        <v>18</v>
      </c>
      <c r="Q5" t="s">
        <v>18</v>
      </c>
      <c r="R5" t="s">
        <v>18</v>
      </c>
      <c r="S5" t="s">
        <v>18</v>
      </c>
      <c r="T5" t="s">
        <v>18</v>
      </c>
    </row>
    <row r="6" spans="1:20" ht="12.75">
      <c r="A6" s="1" t="s">
        <v>11</v>
      </c>
      <c r="C6" t="s">
        <v>67</v>
      </c>
      <c r="D6" t="s">
        <v>67</v>
      </c>
      <c r="E6" t="s">
        <v>67</v>
      </c>
      <c r="F6" t="s">
        <v>67</v>
      </c>
      <c r="G6" t="s">
        <v>67</v>
      </c>
      <c r="H6" t="s">
        <v>67</v>
      </c>
      <c r="I6" t="s">
        <v>67</v>
      </c>
      <c r="J6" t="s">
        <v>67</v>
      </c>
      <c r="K6" t="s">
        <v>67</v>
      </c>
      <c r="L6" t="s">
        <v>67</v>
      </c>
      <c r="M6" t="s">
        <v>67</v>
      </c>
      <c r="N6" t="s">
        <v>67</v>
      </c>
      <c r="O6" t="s">
        <v>67</v>
      </c>
      <c r="P6" t="s">
        <v>67</v>
      </c>
      <c r="Q6" t="s">
        <v>67</v>
      </c>
      <c r="R6" t="s">
        <v>67</v>
      </c>
      <c r="S6" t="s">
        <v>67</v>
      </c>
      <c r="T6" t="s">
        <v>67</v>
      </c>
    </row>
    <row r="7" spans="1:20" ht="12.75">
      <c r="A7" s="1" t="s">
        <v>25</v>
      </c>
      <c r="C7" s="13">
        <v>38353</v>
      </c>
      <c r="D7" s="13">
        <v>38353</v>
      </c>
      <c r="E7" s="13">
        <v>38353</v>
      </c>
      <c r="F7" s="13">
        <v>38353</v>
      </c>
      <c r="G7" s="13">
        <v>38353</v>
      </c>
      <c r="H7" s="13">
        <v>38353</v>
      </c>
      <c r="I7" s="13">
        <v>38353</v>
      </c>
      <c r="J7" s="13">
        <v>38353</v>
      </c>
      <c r="K7" s="13">
        <v>38353</v>
      </c>
      <c r="L7" s="13">
        <v>38353</v>
      </c>
      <c r="M7" s="13">
        <v>38353</v>
      </c>
      <c r="N7" s="13">
        <v>38353</v>
      </c>
      <c r="O7" s="13">
        <v>38353</v>
      </c>
      <c r="P7" s="13">
        <v>38353</v>
      </c>
      <c r="Q7" s="13">
        <v>38353</v>
      </c>
      <c r="R7" s="13">
        <v>38353</v>
      </c>
      <c r="S7" s="13">
        <v>38353</v>
      </c>
      <c r="T7" s="13">
        <v>38353</v>
      </c>
    </row>
    <row r="8" spans="1:20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  <c r="I8" s="14">
        <v>2400</v>
      </c>
      <c r="J8" s="14">
        <v>2400</v>
      </c>
      <c r="K8" s="14">
        <v>2400</v>
      </c>
      <c r="L8" s="14">
        <v>2400</v>
      </c>
      <c r="M8" s="14">
        <v>2400</v>
      </c>
      <c r="N8" s="14">
        <v>2400</v>
      </c>
      <c r="O8" s="14">
        <v>2400</v>
      </c>
      <c r="P8" s="14">
        <v>2400</v>
      </c>
      <c r="Q8" s="14">
        <v>2400</v>
      </c>
      <c r="R8" s="14">
        <v>2400</v>
      </c>
      <c r="S8" s="14">
        <v>2400</v>
      </c>
      <c r="T8" s="14">
        <v>2400</v>
      </c>
    </row>
    <row r="9" spans="1:20" ht="12.75">
      <c r="A9" s="1" t="s">
        <v>27</v>
      </c>
      <c r="C9" s="13">
        <v>38504</v>
      </c>
      <c r="D9" s="13">
        <v>38504</v>
      </c>
      <c r="E9" s="13">
        <v>38504</v>
      </c>
      <c r="F9" s="13">
        <v>38504</v>
      </c>
      <c r="G9" s="13">
        <v>38504</v>
      </c>
      <c r="H9" s="13">
        <v>38504</v>
      </c>
      <c r="I9" s="13">
        <v>38504</v>
      </c>
      <c r="J9" s="13">
        <v>38504</v>
      </c>
      <c r="K9" s="13">
        <v>38504</v>
      </c>
      <c r="L9" s="13">
        <v>38504</v>
      </c>
      <c r="M9" s="13">
        <v>38504</v>
      </c>
      <c r="N9" s="13">
        <v>38504</v>
      </c>
      <c r="O9" s="13">
        <v>38504</v>
      </c>
      <c r="P9" s="13">
        <v>38504</v>
      </c>
      <c r="Q9" s="13">
        <v>38504</v>
      </c>
      <c r="R9" s="13">
        <v>38504</v>
      </c>
      <c r="S9" s="13">
        <v>38504</v>
      </c>
      <c r="T9" s="13">
        <v>38504</v>
      </c>
    </row>
    <row r="10" spans="1:20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  <c r="I10" s="14">
        <v>2400</v>
      </c>
      <c r="J10" s="14">
        <v>2400</v>
      </c>
      <c r="K10" s="14">
        <v>2400</v>
      </c>
      <c r="L10" s="14">
        <v>2400</v>
      </c>
      <c r="M10" s="14">
        <v>2400</v>
      </c>
      <c r="N10" s="14">
        <v>2400</v>
      </c>
      <c r="O10" s="14">
        <v>2400</v>
      </c>
      <c r="P10" s="14">
        <v>2400</v>
      </c>
      <c r="Q10" s="14">
        <v>2400</v>
      </c>
      <c r="R10" s="14">
        <v>2400</v>
      </c>
      <c r="S10" s="14">
        <v>2400</v>
      </c>
      <c r="T10" s="14">
        <v>2400</v>
      </c>
    </row>
    <row r="11" spans="1:20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  <c r="I11" t="s">
        <v>39</v>
      </c>
      <c r="J11" t="s">
        <v>39</v>
      </c>
      <c r="K11" t="s">
        <v>39</v>
      </c>
      <c r="L11" t="s">
        <v>39</v>
      </c>
      <c r="M11" t="s">
        <v>39</v>
      </c>
      <c r="N11" t="s">
        <v>60</v>
      </c>
      <c r="O11" t="s">
        <v>39</v>
      </c>
      <c r="P11" t="s">
        <v>39</v>
      </c>
      <c r="Q11" t="s">
        <v>39</v>
      </c>
      <c r="R11" t="s">
        <v>39</v>
      </c>
      <c r="S11" t="s">
        <v>39</v>
      </c>
      <c r="T11" t="s">
        <v>39</v>
      </c>
    </row>
    <row r="12" spans="1:20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40</v>
      </c>
    </row>
    <row r="13" spans="2:20" ht="12.75">
      <c r="B13" s="15">
        <v>38353</v>
      </c>
      <c r="C13" s="16">
        <v>10.513375282287598</v>
      </c>
      <c r="D13" s="16">
        <v>0.4777505695819855</v>
      </c>
      <c r="E13" s="16">
        <v>2.0649797916412354</v>
      </c>
      <c r="F13" s="16">
        <v>0.7377039194107056</v>
      </c>
      <c r="G13" s="16">
        <v>75.6646957397461</v>
      </c>
      <c r="H13" s="16">
        <v>10.408716201782227</v>
      </c>
      <c r="I13" s="16">
        <v>140.04476928710938</v>
      </c>
      <c r="J13" s="16">
        <v>91.13223266601562</v>
      </c>
      <c r="K13" s="16">
        <v>149.4765167236328</v>
      </c>
      <c r="L13" s="16">
        <v>6.3571367263793945</v>
      </c>
      <c r="M13" s="16">
        <v>110.77784729003906</v>
      </c>
      <c r="N13" s="16">
        <v>497.78863525390625</v>
      </c>
      <c r="O13" s="16">
        <v>1.9472476243972778</v>
      </c>
      <c r="P13" s="16">
        <v>0.00025373080279678106</v>
      </c>
      <c r="Q13" s="16">
        <v>0.6427730321884155</v>
      </c>
      <c r="R13" s="16">
        <v>0.01927371323108673</v>
      </c>
      <c r="S13" s="16">
        <v>1.8209367990493774</v>
      </c>
      <c r="T13" s="16">
        <v>4.445507049560547</v>
      </c>
    </row>
    <row r="14" spans="2:20" ht="12.75">
      <c r="B14" s="15">
        <v>38354</v>
      </c>
      <c r="C14" s="16">
        <v>10.657123565673828</v>
      </c>
      <c r="D14" s="16">
        <v>0.45716577768325806</v>
      </c>
      <c r="E14" s="16">
        <v>2.0694425106048584</v>
      </c>
      <c r="F14" s="16">
        <v>0.7687718272209167</v>
      </c>
      <c r="G14" s="16">
        <v>75.3443832397461</v>
      </c>
      <c r="H14" s="16">
        <v>10.579604148864746</v>
      </c>
      <c r="I14" s="16">
        <v>144.9240264892578</v>
      </c>
      <c r="J14" s="16">
        <v>90.27510833740234</v>
      </c>
      <c r="K14" s="16">
        <v>149.54551696777344</v>
      </c>
      <c r="L14" s="16">
        <v>6.316823959350586</v>
      </c>
      <c r="M14" s="16">
        <v>114.01903533935547</v>
      </c>
      <c r="N14" s="16">
        <v>505.08062744140625</v>
      </c>
      <c r="O14" s="16">
        <v>1.9424420595169067</v>
      </c>
      <c r="P14" s="16">
        <v>0.00024225853849202394</v>
      </c>
      <c r="Q14" s="16">
        <v>0.6558286547660828</v>
      </c>
      <c r="R14" s="16">
        <v>0.019173290580511093</v>
      </c>
      <c r="S14" s="16">
        <v>1.8469269275665283</v>
      </c>
      <c r="T14" s="16">
        <v>4.480259418487549</v>
      </c>
    </row>
    <row r="15" spans="2:20" ht="12.75">
      <c r="B15" s="15">
        <v>38355</v>
      </c>
      <c r="C15" s="16">
        <v>11.03240966796875</v>
      </c>
      <c r="D15" s="16">
        <v>0.45798447728157043</v>
      </c>
      <c r="E15" s="16">
        <v>2.1978113651275635</v>
      </c>
      <c r="F15" s="16">
        <v>0.7919797301292419</v>
      </c>
      <c r="G15" s="16">
        <v>75.31087493896484</v>
      </c>
      <c r="H15" s="16">
        <v>10.090363502502441</v>
      </c>
      <c r="I15" s="16">
        <v>148.3733673095703</v>
      </c>
      <c r="J15" s="16">
        <v>81.9300765991211</v>
      </c>
      <c r="K15" s="16">
        <v>150.23257446289062</v>
      </c>
      <c r="L15" s="16">
        <v>6.6397881507873535</v>
      </c>
      <c r="M15" s="16">
        <v>119.84156799316406</v>
      </c>
      <c r="N15" s="16">
        <v>507.01751708984375</v>
      </c>
      <c r="O15" s="16">
        <v>1.9396867752075195</v>
      </c>
      <c r="P15" s="16">
        <v>0.00023559911642223597</v>
      </c>
      <c r="Q15" s="16">
        <v>0.6257842779159546</v>
      </c>
      <c r="R15" s="16">
        <v>0.02013435773551464</v>
      </c>
      <c r="S15" s="16">
        <v>1.928591251373291</v>
      </c>
      <c r="T15" s="16">
        <v>4.530538082122803</v>
      </c>
    </row>
    <row r="16" spans="2:20" ht="12.75">
      <c r="B16" s="15">
        <v>38356</v>
      </c>
      <c r="C16" s="16">
        <v>11.379592895507812</v>
      </c>
      <c r="D16" s="16">
        <v>0.47154366970062256</v>
      </c>
      <c r="E16" s="16">
        <v>2.3736894130706787</v>
      </c>
      <c r="F16" s="16">
        <v>0.7771045565605164</v>
      </c>
      <c r="G16" s="16">
        <v>73.52568817138672</v>
      </c>
      <c r="H16" s="16">
        <v>11.358263969421387</v>
      </c>
      <c r="I16" s="16">
        <v>144.9443817138672</v>
      </c>
      <c r="J16" s="16">
        <v>80.08959197998047</v>
      </c>
      <c r="K16" s="16">
        <v>147.28785705566406</v>
      </c>
      <c r="L16" s="16">
        <v>7.113368988037109</v>
      </c>
      <c r="M16" s="16">
        <v>125.19087982177734</v>
      </c>
      <c r="N16" s="16">
        <v>504.6262512207031</v>
      </c>
      <c r="O16" s="16">
        <v>1.8867912292480469</v>
      </c>
      <c r="P16" s="16">
        <v>0.0002329209091840312</v>
      </c>
      <c r="Q16" s="16">
        <v>0.7053645253181458</v>
      </c>
      <c r="R16" s="16">
        <v>0.02152806706726551</v>
      </c>
      <c r="S16" s="16">
        <v>1.9982155561447144</v>
      </c>
      <c r="T16" s="16">
        <v>4.627930164337158</v>
      </c>
    </row>
    <row r="17" spans="2:20" ht="12.75">
      <c r="B17" s="15">
        <v>38357</v>
      </c>
      <c r="C17" s="16">
        <v>12.069798469543457</v>
      </c>
      <c r="D17" s="16">
        <v>0.5319018363952637</v>
      </c>
      <c r="E17" s="16">
        <v>2.7032830715179443</v>
      </c>
      <c r="F17" s="16">
        <v>0.7575463056564331</v>
      </c>
      <c r="G17" s="16">
        <v>73.1003189086914</v>
      </c>
      <c r="H17" s="16">
        <v>10.726053237915039</v>
      </c>
      <c r="I17" s="16">
        <v>140.76414489746094</v>
      </c>
      <c r="J17" s="16">
        <v>69.03938293457031</v>
      </c>
      <c r="K17" s="16">
        <v>146.78460693359375</v>
      </c>
      <c r="L17" s="16">
        <v>8.088242530822754</v>
      </c>
      <c r="M17" s="16">
        <v>133.99972534179688</v>
      </c>
      <c r="N17" s="16">
        <v>498.67626953125</v>
      </c>
      <c r="O17" s="16">
        <v>1.8619071245193481</v>
      </c>
      <c r="P17" s="16">
        <v>0.0002474522334523499</v>
      </c>
      <c r="Q17" s="16">
        <v>0.6629542708396912</v>
      </c>
      <c r="R17" s="16">
        <v>0.024383755400776863</v>
      </c>
      <c r="S17" s="16">
        <v>2.141065835952759</v>
      </c>
      <c r="T17" s="16">
        <v>4.705962657928467</v>
      </c>
    </row>
    <row r="18" spans="2:20" ht="12.75">
      <c r="B18" s="15">
        <v>38358</v>
      </c>
      <c r="C18" s="16">
        <v>12.468993186950684</v>
      </c>
      <c r="D18" s="16">
        <v>0.6550835967063904</v>
      </c>
      <c r="E18" s="16">
        <v>3.0582425594329834</v>
      </c>
      <c r="F18" s="16">
        <v>0.7026230692863464</v>
      </c>
      <c r="G18" s="16">
        <v>70.59817504882812</v>
      </c>
      <c r="H18" s="16">
        <v>12.413040161132812</v>
      </c>
      <c r="I18" s="16">
        <v>130.21585083007812</v>
      </c>
      <c r="J18" s="16">
        <v>71.8753433227539</v>
      </c>
      <c r="K18" s="16">
        <v>141.40472412109375</v>
      </c>
      <c r="L18" s="16">
        <v>9.283585548400879</v>
      </c>
      <c r="M18" s="16">
        <v>139.58021545410156</v>
      </c>
      <c r="N18" s="16">
        <v>492.35992431640625</v>
      </c>
      <c r="O18" s="16">
        <v>1.7887191772460938</v>
      </c>
      <c r="P18" s="16">
        <v>0.0002701907651498914</v>
      </c>
      <c r="Q18" s="16">
        <v>0.7707151770591736</v>
      </c>
      <c r="R18" s="16">
        <v>0.02768111601471901</v>
      </c>
      <c r="S18" s="16">
        <v>2.2164783477783203</v>
      </c>
      <c r="T18" s="16">
        <v>4.818175315856934</v>
      </c>
    </row>
    <row r="19" spans="2:20" ht="12.75">
      <c r="B19" s="15">
        <v>38359</v>
      </c>
      <c r="C19" s="16">
        <v>12.683090209960938</v>
      </c>
      <c r="D19" s="16">
        <v>0.8561714291572571</v>
      </c>
      <c r="E19" s="16">
        <v>3.625502586364746</v>
      </c>
      <c r="F19" s="16">
        <v>0.6493246555328369</v>
      </c>
      <c r="G19" s="16">
        <v>69.05144500732422</v>
      </c>
      <c r="H19" s="16">
        <v>13.035276412963867</v>
      </c>
      <c r="I19" s="16">
        <v>120.05394744873047</v>
      </c>
      <c r="J19" s="16">
        <v>73.68830871582031</v>
      </c>
      <c r="K19" s="16">
        <v>137.3554229736328</v>
      </c>
      <c r="L19" s="16">
        <v>11.204442024230957</v>
      </c>
      <c r="M19" s="16">
        <v>142.08189392089844</v>
      </c>
      <c r="N19" s="16">
        <v>484.3841857910156</v>
      </c>
      <c r="O19" s="16">
        <v>1.7614449262619019</v>
      </c>
      <c r="P19" s="16">
        <v>0.0003130221739411354</v>
      </c>
      <c r="Q19" s="16">
        <v>0.9012575149536133</v>
      </c>
      <c r="R19" s="16">
        <v>0.033150628209114075</v>
      </c>
      <c r="S19" s="16">
        <v>2.294532060623169</v>
      </c>
      <c r="T19" s="16">
        <v>5.003932952880859</v>
      </c>
    </row>
    <row r="20" spans="2:20" ht="12.75">
      <c r="B20" s="15">
        <v>38360</v>
      </c>
      <c r="C20" s="16">
        <v>12.73543930053711</v>
      </c>
      <c r="D20" s="16">
        <v>0.9341656565666199</v>
      </c>
      <c r="E20" s="16">
        <v>4.262728691101074</v>
      </c>
      <c r="F20" s="16">
        <v>0.5979139804840088</v>
      </c>
      <c r="G20" s="16">
        <v>67.61600494384766</v>
      </c>
      <c r="H20" s="16">
        <v>13.75830078125</v>
      </c>
      <c r="I20" s="16">
        <v>110.3660888671875</v>
      </c>
      <c r="J20" s="16">
        <v>77.80282592773438</v>
      </c>
      <c r="K20" s="16">
        <v>133.44601440429688</v>
      </c>
      <c r="L20" s="16">
        <v>12.992475509643555</v>
      </c>
      <c r="M20" s="16">
        <v>142.33792114257812</v>
      </c>
      <c r="N20" s="16">
        <v>476.9454345703125</v>
      </c>
      <c r="O20" s="16">
        <v>1.7537362575531006</v>
      </c>
      <c r="P20" s="16">
        <v>0.0003544079081621021</v>
      </c>
      <c r="Q20" s="16">
        <v>1.064704418182373</v>
      </c>
      <c r="R20" s="16">
        <v>0.039030592888593674</v>
      </c>
      <c r="S20" s="16">
        <v>2.321194887161255</v>
      </c>
      <c r="T20" s="16">
        <v>5.191210746765137</v>
      </c>
    </row>
    <row r="21" spans="2:20" ht="12.75">
      <c r="B21" s="15">
        <v>38361</v>
      </c>
      <c r="C21" s="16">
        <v>12.756629943847656</v>
      </c>
      <c r="D21" s="16">
        <v>0.8807443380355835</v>
      </c>
      <c r="E21" s="16">
        <v>4.767492294311523</v>
      </c>
      <c r="F21" s="16">
        <v>0.5438741445541382</v>
      </c>
      <c r="G21" s="16">
        <v>65.20272827148438</v>
      </c>
      <c r="H21" s="16">
        <v>15.758753776550293</v>
      </c>
      <c r="I21" s="16">
        <v>100.27776336669922</v>
      </c>
      <c r="J21" s="16">
        <v>88.1137924194336</v>
      </c>
      <c r="K21" s="16">
        <v>127.68368530273438</v>
      </c>
      <c r="L21" s="16">
        <v>14.12081527709961</v>
      </c>
      <c r="M21" s="16">
        <v>143.16671752929688</v>
      </c>
      <c r="N21" s="16">
        <v>473.36297607421875</v>
      </c>
      <c r="O21" s="16">
        <v>1.7219399213790894</v>
      </c>
      <c r="P21" s="16">
        <v>0.00037501961924135685</v>
      </c>
      <c r="Q21" s="16">
        <v>1.315530776977539</v>
      </c>
      <c r="R21" s="16">
        <v>0.04340377822518349</v>
      </c>
      <c r="S21" s="16">
        <v>2.304494857788086</v>
      </c>
      <c r="T21" s="16">
        <v>5.396840572357178</v>
      </c>
    </row>
    <row r="22" spans="2:20" ht="12.75">
      <c r="B22" s="15">
        <v>38362</v>
      </c>
      <c r="C22" s="16">
        <v>12.965280532836914</v>
      </c>
      <c r="D22" s="16">
        <v>0.8331674337387085</v>
      </c>
      <c r="E22" s="16">
        <v>5.157574653625488</v>
      </c>
      <c r="F22" s="16">
        <v>0.4968162178993225</v>
      </c>
      <c r="G22" s="16">
        <v>62.93568801879883</v>
      </c>
      <c r="H22" s="16">
        <v>17.527740478515625</v>
      </c>
      <c r="I22" s="16">
        <v>91.4873046875</v>
      </c>
      <c r="J22" s="16">
        <v>99.00135040283203</v>
      </c>
      <c r="K22" s="16">
        <v>122.13129425048828</v>
      </c>
      <c r="L22" s="16">
        <v>14.977069854736328</v>
      </c>
      <c r="M22" s="16">
        <v>147.18856811523438</v>
      </c>
      <c r="N22" s="16">
        <v>474.7856750488281</v>
      </c>
      <c r="O22" s="16">
        <v>1.6948444843292236</v>
      </c>
      <c r="P22" s="16">
        <v>0.00039026440936140716</v>
      </c>
      <c r="Q22" s="16">
        <v>1.5033690929412842</v>
      </c>
      <c r="R22" s="16">
        <v>0.0471811443567276</v>
      </c>
      <c r="S22" s="16">
        <v>2.3065764904022217</v>
      </c>
      <c r="T22" s="16">
        <v>5.562505722045898</v>
      </c>
    </row>
    <row r="23" spans="2:20" ht="12.75">
      <c r="B23" s="15">
        <v>38363</v>
      </c>
      <c r="C23" s="16">
        <v>13.045902252197266</v>
      </c>
      <c r="D23" s="16">
        <v>0.8229893445968628</v>
      </c>
      <c r="E23" s="16">
        <v>5.457622528076172</v>
      </c>
      <c r="F23" s="16">
        <v>0.4481346905231476</v>
      </c>
      <c r="G23" s="16">
        <v>60.75975799560547</v>
      </c>
      <c r="H23" s="16">
        <v>19.388450622558594</v>
      </c>
      <c r="I23" s="16">
        <v>82.37422180175781</v>
      </c>
      <c r="J23" s="16">
        <v>113.98371124267578</v>
      </c>
      <c r="K23" s="16">
        <v>116.41954803466797</v>
      </c>
      <c r="L23" s="16">
        <v>15.701735496520996</v>
      </c>
      <c r="M23" s="16">
        <v>149.92373657226562</v>
      </c>
      <c r="N23" s="16">
        <v>478.4029846191406</v>
      </c>
      <c r="O23" s="16">
        <v>1.680112600326538</v>
      </c>
      <c r="P23" s="16">
        <v>0.00041443720692768693</v>
      </c>
      <c r="Q23" s="16">
        <v>1.6791433095932007</v>
      </c>
      <c r="R23" s="16">
        <v>0.05112266167998314</v>
      </c>
      <c r="S23" s="16">
        <v>2.325079917907715</v>
      </c>
      <c r="T23" s="16">
        <v>5.745037078857422</v>
      </c>
    </row>
    <row r="24" spans="2:20" ht="12.75">
      <c r="B24" s="15">
        <v>38364</v>
      </c>
      <c r="C24" s="16">
        <v>12.631348609924316</v>
      </c>
      <c r="D24" s="16">
        <v>0.7899658679962158</v>
      </c>
      <c r="E24" s="16">
        <v>5.441779613494873</v>
      </c>
      <c r="F24" s="16">
        <v>0.40054458379745483</v>
      </c>
      <c r="G24" s="16">
        <v>57.451499938964844</v>
      </c>
      <c r="H24" s="16">
        <v>23.21449089050293</v>
      </c>
      <c r="I24" s="16">
        <v>73.53968048095703</v>
      </c>
      <c r="J24" s="16">
        <v>134.5192413330078</v>
      </c>
      <c r="K24" s="16">
        <v>109.03880310058594</v>
      </c>
      <c r="L24" s="16">
        <v>15.579549789428711</v>
      </c>
      <c r="M24" s="16">
        <v>146.30160522460938</v>
      </c>
      <c r="N24" s="16">
        <v>478.9788818359375</v>
      </c>
      <c r="O24" s="16">
        <v>1.6218281984329224</v>
      </c>
      <c r="P24" s="16">
        <v>0.0004199031391181052</v>
      </c>
      <c r="Q24" s="16">
        <v>2.084585189819336</v>
      </c>
      <c r="R24" s="16">
        <v>0.05206478387117386</v>
      </c>
      <c r="S24" s="16">
        <v>2.260932683944702</v>
      </c>
      <c r="T24" s="16">
        <v>6.028031349182129</v>
      </c>
    </row>
    <row r="25" spans="2:20" ht="12.75">
      <c r="B25" s="15">
        <v>38365</v>
      </c>
      <c r="C25" s="16">
        <v>12.560264587402344</v>
      </c>
      <c r="D25" s="16">
        <v>0.7423799633979797</v>
      </c>
      <c r="E25" s="16">
        <v>5.31934118270874</v>
      </c>
      <c r="F25" s="16">
        <v>0.3615020215511322</v>
      </c>
      <c r="G25" s="16">
        <v>54.06053924560547</v>
      </c>
      <c r="H25" s="16">
        <v>26.890888214111328</v>
      </c>
      <c r="I25" s="16">
        <v>66.33519744873047</v>
      </c>
      <c r="J25" s="16">
        <v>138.09730529785156</v>
      </c>
      <c r="K25" s="16">
        <v>101.87275695800781</v>
      </c>
      <c r="L25" s="16">
        <v>15.154471397399902</v>
      </c>
      <c r="M25" s="16">
        <v>147.38978576660156</v>
      </c>
      <c r="N25" s="16">
        <v>468.8494567871094</v>
      </c>
      <c r="O25" s="16">
        <v>1.5512053966522217</v>
      </c>
      <c r="P25" s="16">
        <v>0.00041411753045395017</v>
      </c>
      <c r="Q25" s="16">
        <v>2.4961321353912354</v>
      </c>
      <c r="R25" s="16">
        <v>0.05188259109854698</v>
      </c>
      <c r="S25" s="16">
        <v>2.202364683151245</v>
      </c>
      <c r="T25" s="16">
        <v>6.309405326843262</v>
      </c>
    </row>
    <row r="26" spans="2:20" ht="12.75">
      <c r="B26" s="15">
        <v>38366</v>
      </c>
      <c r="C26" s="16">
        <v>12.61963176727295</v>
      </c>
      <c r="D26" s="16">
        <v>0.7181904911994934</v>
      </c>
      <c r="E26" s="16">
        <v>5.36118745803833</v>
      </c>
      <c r="F26" s="16">
        <v>0.32815229892730713</v>
      </c>
      <c r="G26" s="16">
        <v>51.73051834106445</v>
      </c>
      <c r="H26" s="16">
        <v>29.1817684173584</v>
      </c>
      <c r="I26" s="16">
        <v>60.16356658935547</v>
      </c>
      <c r="J26" s="16">
        <v>130.11900329589844</v>
      </c>
      <c r="K26" s="16">
        <v>96.71866607666016</v>
      </c>
      <c r="L26" s="16">
        <v>15.198601722717285</v>
      </c>
      <c r="M26" s="16">
        <v>149.60073852539062</v>
      </c>
      <c r="N26" s="16">
        <v>451.800537109375</v>
      </c>
      <c r="O26" s="16">
        <v>1.514334797859192</v>
      </c>
      <c r="P26" s="16">
        <v>0.0004144030681345612</v>
      </c>
      <c r="Q26" s="16">
        <v>2.8200337886810303</v>
      </c>
      <c r="R26" s="16">
        <v>0.053712621331214905</v>
      </c>
      <c r="S26" s="16">
        <v>2.222346305847168</v>
      </c>
      <c r="T26" s="16">
        <v>6.6175713539123535</v>
      </c>
    </row>
    <row r="27" spans="2:20" ht="12.75">
      <c r="B27" s="15">
        <v>38367</v>
      </c>
      <c r="C27" s="16">
        <v>13.018489837646484</v>
      </c>
      <c r="D27" s="16">
        <v>0.7455186247825623</v>
      </c>
      <c r="E27" s="16">
        <v>5.763296127319336</v>
      </c>
      <c r="F27" s="16">
        <v>0.30831849575042725</v>
      </c>
      <c r="G27" s="16">
        <v>51.85483169555664</v>
      </c>
      <c r="H27" s="16">
        <v>28.25079345703125</v>
      </c>
      <c r="I27" s="16">
        <v>56.47605514526367</v>
      </c>
      <c r="J27" s="16">
        <v>120.77702331542969</v>
      </c>
      <c r="K27" s="16">
        <v>96.28079223632812</v>
      </c>
      <c r="L27" s="16">
        <v>16.27219581604004</v>
      </c>
      <c r="M27" s="16">
        <v>154.96356201171875</v>
      </c>
      <c r="N27" s="16">
        <v>444.76959228515625</v>
      </c>
      <c r="O27" s="16">
        <v>1.5505539178848267</v>
      </c>
      <c r="P27" s="16">
        <v>0.00042814482003450394</v>
      </c>
      <c r="Q27" s="16">
        <v>2.7319769859313965</v>
      </c>
      <c r="R27" s="16">
        <v>0.059581827372312546</v>
      </c>
      <c r="S27" s="16">
        <v>2.355212688446045</v>
      </c>
      <c r="T27" s="16">
        <v>6.7040863037109375</v>
      </c>
    </row>
    <row r="28" spans="2:20" ht="12.75">
      <c r="B28" s="15">
        <v>38368</v>
      </c>
      <c r="C28" s="16">
        <v>13.453639030456543</v>
      </c>
      <c r="D28" s="16">
        <v>0.7659029960632324</v>
      </c>
      <c r="E28" s="16">
        <v>6.165543079376221</v>
      </c>
      <c r="F28" s="16">
        <v>0.2836795151233673</v>
      </c>
      <c r="G28" s="16">
        <v>50.984580993652344</v>
      </c>
      <c r="H28" s="16">
        <v>28.290374755859375</v>
      </c>
      <c r="I28" s="16">
        <v>51.93366622924805</v>
      </c>
      <c r="J28" s="16">
        <v>120.5345230102539</v>
      </c>
      <c r="K28" s="16">
        <v>94.17152404785156</v>
      </c>
      <c r="L28" s="16">
        <v>17.32876968383789</v>
      </c>
      <c r="M28" s="16">
        <v>160.8889617919922</v>
      </c>
      <c r="N28" s="16">
        <v>444.85748291015625</v>
      </c>
      <c r="O28" s="16">
        <v>1.5537551641464233</v>
      </c>
      <c r="P28" s="16">
        <v>0.0004294909886084497</v>
      </c>
      <c r="Q28" s="16">
        <v>2.767932891845703</v>
      </c>
      <c r="R28" s="16">
        <v>0.06570830196142197</v>
      </c>
      <c r="S28" s="16">
        <v>2.4661483764648438</v>
      </c>
      <c r="T28" s="16">
        <v>6.85980749130249</v>
      </c>
    </row>
    <row r="29" spans="2:20" ht="12.75">
      <c r="B29" s="15">
        <v>38369</v>
      </c>
      <c r="C29" s="16">
        <v>13.747272491455078</v>
      </c>
      <c r="D29" s="16">
        <v>0.7649107575416565</v>
      </c>
      <c r="E29" s="16">
        <v>6.615566730499268</v>
      </c>
      <c r="F29" s="16">
        <v>0.2596050798892975</v>
      </c>
      <c r="G29" s="16">
        <v>49.79127883911133</v>
      </c>
      <c r="H29" s="16">
        <v>28.767868041992188</v>
      </c>
      <c r="I29" s="16">
        <v>47.50101852416992</v>
      </c>
      <c r="J29" s="16">
        <v>125.79447174072266</v>
      </c>
      <c r="K29" s="16">
        <v>91.51504516601562</v>
      </c>
      <c r="L29" s="16">
        <v>18.451337814331055</v>
      </c>
      <c r="M29" s="16">
        <v>164.8852996826172</v>
      </c>
      <c r="N29" s="16">
        <v>448.1472473144531</v>
      </c>
      <c r="O29" s="16">
        <v>1.5423429012298584</v>
      </c>
      <c r="P29" s="16">
        <v>0.00043049411033280194</v>
      </c>
      <c r="Q29" s="16">
        <v>2.8544676303863525</v>
      </c>
      <c r="R29" s="16">
        <v>0.07218155264854431</v>
      </c>
      <c r="S29" s="16">
        <v>2.545985698699951</v>
      </c>
      <c r="T29" s="16">
        <v>7.020753860473633</v>
      </c>
    </row>
    <row r="30" spans="2:20" ht="12.75">
      <c r="B30" s="15">
        <v>38370</v>
      </c>
      <c r="C30" s="16">
        <v>14.114027976989746</v>
      </c>
      <c r="D30" s="16">
        <v>0.7745487093925476</v>
      </c>
      <c r="E30" s="16">
        <v>7.300001621246338</v>
      </c>
      <c r="F30" s="16">
        <v>0.23471154272556305</v>
      </c>
      <c r="G30" s="16">
        <v>48.893001556396484</v>
      </c>
      <c r="H30" s="16">
        <v>28.632740020751953</v>
      </c>
      <c r="I30" s="16">
        <v>42.91632843017578</v>
      </c>
      <c r="J30" s="16">
        <v>129.84840393066406</v>
      </c>
      <c r="K30" s="16">
        <v>89.31007385253906</v>
      </c>
      <c r="L30" s="16">
        <v>20.18651008605957</v>
      </c>
      <c r="M30" s="16">
        <v>169.46385192871094</v>
      </c>
      <c r="N30" s="16">
        <v>451.7251892089844</v>
      </c>
      <c r="O30" s="16">
        <v>1.5407586097717285</v>
      </c>
      <c r="P30" s="16">
        <v>0.0004528973950073123</v>
      </c>
      <c r="Q30" s="16">
        <v>2.840261697769165</v>
      </c>
      <c r="R30" s="16">
        <v>0.08146827667951584</v>
      </c>
      <c r="S30" s="16">
        <v>2.6406307220458984</v>
      </c>
      <c r="T30" s="16">
        <v>7.108423233032227</v>
      </c>
    </row>
    <row r="31" spans="2:20" ht="12.75">
      <c r="B31" s="15">
        <v>38371</v>
      </c>
      <c r="C31" s="16">
        <v>14.189579010009766</v>
      </c>
      <c r="D31" s="16">
        <v>0.7774890065193176</v>
      </c>
      <c r="E31" s="16">
        <v>7.902832984924316</v>
      </c>
      <c r="F31" s="16">
        <v>0.2069745808839798</v>
      </c>
      <c r="G31" s="16">
        <v>47.20496368408203</v>
      </c>
      <c r="H31" s="16">
        <v>29.669971466064453</v>
      </c>
      <c r="I31" s="16">
        <v>37.81416320800781</v>
      </c>
      <c r="J31" s="16">
        <v>134.61590576171875</v>
      </c>
      <c r="K31" s="16">
        <v>85.62618255615234</v>
      </c>
      <c r="L31" s="16">
        <v>21.700931549072266</v>
      </c>
      <c r="M31" s="16">
        <v>170.74452209472656</v>
      </c>
      <c r="N31" s="16">
        <v>450.5016784667969</v>
      </c>
      <c r="O31" s="16">
        <v>1.5145195722579956</v>
      </c>
      <c r="P31" s="16">
        <v>0.0005169498617760837</v>
      </c>
      <c r="Q31" s="16">
        <v>2.9778542518615723</v>
      </c>
      <c r="R31" s="16">
        <v>0.08992315083742142</v>
      </c>
      <c r="S31" s="16">
        <v>2.6807188987731934</v>
      </c>
      <c r="T31" s="16">
        <v>7.267819881439209</v>
      </c>
    </row>
    <row r="32" spans="2:20" ht="12.75">
      <c r="B32" s="15">
        <v>38372</v>
      </c>
      <c r="C32" s="16">
        <v>13.664116859436035</v>
      </c>
      <c r="D32" s="16">
        <v>0.7451890110969543</v>
      </c>
      <c r="E32" s="16">
        <v>8.089947700500488</v>
      </c>
      <c r="F32" s="16">
        <v>0.17426589131355286</v>
      </c>
      <c r="G32" s="16">
        <v>43.67092514038086</v>
      </c>
      <c r="H32" s="16">
        <v>33.611358642578125</v>
      </c>
      <c r="I32" s="16">
        <v>31.811059951782227</v>
      </c>
      <c r="J32" s="16">
        <v>153.247802734375</v>
      </c>
      <c r="K32" s="16">
        <v>78.64984130859375</v>
      </c>
      <c r="L32" s="16">
        <v>22.087963104248047</v>
      </c>
      <c r="M32" s="16">
        <v>165.05848693847656</v>
      </c>
      <c r="N32" s="16">
        <v>450.855224609375</v>
      </c>
      <c r="O32" s="16">
        <v>1.4260364770889282</v>
      </c>
      <c r="P32" s="16">
        <v>0.0005867446307092905</v>
      </c>
      <c r="Q32" s="16">
        <v>3.4942708015441895</v>
      </c>
      <c r="R32" s="16">
        <v>0.09333210438489914</v>
      </c>
      <c r="S32" s="16">
        <v>2.5762314796447754</v>
      </c>
      <c r="T32" s="16">
        <v>7.594064712524414</v>
      </c>
    </row>
    <row r="33" spans="2:20" ht="12.75">
      <c r="B33" s="15">
        <v>38373</v>
      </c>
      <c r="C33" s="16">
        <v>13.472602844238281</v>
      </c>
      <c r="D33" s="16">
        <v>0.695826530456543</v>
      </c>
      <c r="E33" s="16">
        <v>7.90086030960083</v>
      </c>
      <c r="F33" s="16">
        <v>0.14605966210365295</v>
      </c>
      <c r="G33" s="16">
        <v>39.5947380065918</v>
      </c>
      <c r="H33" s="16">
        <v>38.1496467590332</v>
      </c>
      <c r="I33" s="16">
        <v>26.64776611328125</v>
      </c>
      <c r="J33" s="16">
        <v>176.5760498046875</v>
      </c>
      <c r="K33" s="16">
        <v>70.94231414794922</v>
      </c>
      <c r="L33" s="16">
        <v>21.4918270111084</v>
      </c>
      <c r="M33" s="16">
        <v>164.2632598876953</v>
      </c>
      <c r="N33" s="16">
        <v>459.92138671875</v>
      </c>
      <c r="O33" s="16">
        <v>1.3100396394729614</v>
      </c>
      <c r="P33" s="16">
        <v>0.0006113878916949034</v>
      </c>
      <c r="Q33" s="16">
        <v>4.0841569900512695</v>
      </c>
      <c r="R33" s="16">
        <v>0.09188182651996613</v>
      </c>
      <c r="S33" s="16">
        <v>2.4522809982299805</v>
      </c>
      <c r="T33" s="16">
        <v>7.9419965744018555</v>
      </c>
    </row>
    <row r="34" spans="2:20" ht="12.75">
      <c r="B34" s="15">
        <v>38374</v>
      </c>
      <c r="C34" s="16">
        <v>13.776430130004883</v>
      </c>
      <c r="D34" s="16">
        <v>0.709725558757782</v>
      </c>
      <c r="E34" s="16">
        <v>8.518547058105469</v>
      </c>
      <c r="F34" s="16">
        <v>0.1326330155134201</v>
      </c>
      <c r="G34" s="16">
        <v>39.78425216674805</v>
      </c>
      <c r="H34" s="16">
        <v>37.0386962890625</v>
      </c>
      <c r="I34" s="16">
        <v>24.184085845947266</v>
      </c>
      <c r="J34" s="16">
        <v>168.06785583496094</v>
      </c>
      <c r="K34" s="16">
        <v>70.98880767822266</v>
      </c>
      <c r="L34" s="16">
        <v>23.070798873901367</v>
      </c>
      <c r="M34" s="16">
        <v>168.28709411621094</v>
      </c>
      <c r="N34" s="16">
        <v>454.5986328125</v>
      </c>
      <c r="O34" s="16">
        <v>1.3361761569976807</v>
      </c>
      <c r="P34" s="16">
        <v>0.0006925102788954973</v>
      </c>
      <c r="Q34" s="16">
        <v>3.974709987640381</v>
      </c>
      <c r="R34" s="16">
        <v>0.09959723055362701</v>
      </c>
      <c r="S34" s="16">
        <v>2.5582480430603027</v>
      </c>
      <c r="T34" s="16">
        <v>7.972184181213379</v>
      </c>
    </row>
    <row r="35" spans="2:20" ht="12.75">
      <c r="B35" s="15">
        <v>38375</v>
      </c>
      <c r="C35" s="16">
        <v>13.880961418151855</v>
      </c>
      <c r="D35" s="16">
        <v>0.7050966620445251</v>
      </c>
      <c r="E35" s="16">
        <v>9.000207901000977</v>
      </c>
      <c r="F35" s="16">
        <v>0.12021632492542267</v>
      </c>
      <c r="G35" s="16">
        <v>40.348838806152344</v>
      </c>
      <c r="H35" s="16">
        <v>35.9061393737793</v>
      </c>
      <c r="I35" s="16">
        <v>21.906835556030273</v>
      </c>
      <c r="J35" s="16">
        <v>158.9553985595703</v>
      </c>
      <c r="K35" s="16">
        <v>71.91360473632812</v>
      </c>
      <c r="L35" s="16">
        <v>24.26337242126465</v>
      </c>
      <c r="M35" s="16">
        <v>169.6544647216797</v>
      </c>
      <c r="N35" s="16">
        <v>446.6936950683594</v>
      </c>
      <c r="O35" s="16">
        <v>1.3746132850646973</v>
      </c>
      <c r="P35" s="16">
        <v>0.0007681886199861765</v>
      </c>
      <c r="Q35" s="16">
        <v>3.878176212310791</v>
      </c>
      <c r="R35" s="16">
        <v>0.10544518381357193</v>
      </c>
      <c r="S35" s="16">
        <v>2.629610300064087</v>
      </c>
      <c r="T35" s="16">
        <v>7.991125106811523</v>
      </c>
    </row>
    <row r="36" spans="2:20" ht="12.75">
      <c r="B36" s="15">
        <v>38376</v>
      </c>
      <c r="C36" s="16">
        <v>13.897374153137207</v>
      </c>
      <c r="D36" s="16">
        <v>0.6926397085189819</v>
      </c>
      <c r="E36" s="16">
        <v>9.24063491821289</v>
      </c>
      <c r="F36" s="16">
        <v>0.10789511352777481</v>
      </c>
      <c r="G36" s="16">
        <v>40.763877868652344</v>
      </c>
      <c r="H36" s="16">
        <v>35.26072692871094</v>
      </c>
      <c r="I36" s="16">
        <v>19.64859390258789</v>
      </c>
      <c r="J36" s="16">
        <v>154.29806518554688</v>
      </c>
      <c r="K36" s="16">
        <v>72.81503295898438</v>
      </c>
      <c r="L36" s="16">
        <v>24.833293914794922</v>
      </c>
      <c r="M36" s="16">
        <v>169.91590881347656</v>
      </c>
      <c r="N36" s="16">
        <v>441.5109558105469</v>
      </c>
      <c r="O36" s="16">
        <v>1.404083013534546</v>
      </c>
      <c r="P36" s="16">
        <v>0.0008394186152145267</v>
      </c>
      <c r="Q36" s="16">
        <v>3.8440558910369873</v>
      </c>
      <c r="R36" s="16">
        <v>0.10837430506944656</v>
      </c>
      <c r="S36" s="16">
        <v>2.670142412185669</v>
      </c>
      <c r="T36" s="16">
        <v>8.029764175415039</v>
      </c>
    </row>
    <row r="37" spans="2:20" ht="12.75">
      <c r="B37" s="15">
        <v>38377</v>
      </c>
      <c r="C37" s="16">
        <v>13.954426765441895</v>
      </c>
      <c r="D37" s="16">
        <v>0.6795419454574585</v>
      </c>
      <c r="E37" s="16">
        <v>9.409200668334961</v>
      </c>
      <c r="F37" s="16">
        <v>0.09775944799184799</v>
      </c>
      <c r="G37" s="16">
        <v>41.43229675292969</v>
      </c>
      <c r="H37" s="16">
        <v>34.39107894897461</v>
      </c>
      <c r="I37" s="16">
        <v>17.791595458984375</v>
      </c>
      <c r="J37" s="16">
        <v>150.04750061035156</v>
      </c>
      <c r="K37" s="16">
        <v>74.37760162353516</v>
      </c>
      <c r="L37" s="16">
        <v>25.22197151184082</v>
      </c>
      <c r="M37" s="16">
        <v>170.5738067626953</v>
      </c>
      <c r="N37" s="16">
        <v>438.0125427246094</v>
      </c>
      <c r="O37" s="16">
        <v>1.4366143941879272</v>
      </c>
      <c r="P37" s="16">
        <v>0.0009107484947890043</v>
      </c>
      <c r="Q37" s="16">
        <v>3.777545213699341</v>
      </c>
      <c r="R37" s="16">
        <v>0.11038896441459656</v>
      </c>
      <c r="S37" s="16">
        <v>2.711362600326538</v>
      </c>
      <c r="T37" s="16">
        <v>8.038894653320312</v>
      </c>
    </row>
    <row r="38" spans="2:20" ht="12.75">
      <c r="B38" s="15">
        <v>38378</v>
      </c>
      <c r="C38" s="16">
        <v>14.047686576843262</v>
      </c>
      <c r="D38" s="16">
        <v>0.6633395552635193</v>
      </c>
      <c r="E38" s="16">
        <v>9.581305503845215</v>
      </c>
      <c r="F38" s="16">
        <v>0.08931770920753479</v>
      </c>
      <c r="G38" s="16">
        <v>42.55360794067383</v>
      </c>
      <c r="H38" s="16">
        <v>33.02946472167969</v>
      </c>
      <c r="I38" s="16">
        <v>16.243600845336914</v>
      </c>
      <c r="J38" s="16">
        <v>144.4030303955078</v>
      </c>
      <c r="K38" s="16">
        <v>76.9598617553711</v>
      </c>
      <c r="L38" s="16">
        <v>25.61174774169922</v>
      </c>
      <c r="M38" s="16">
        <v>171.45089721679688</v>
      </c>
      <c r="N38" s="16">
        <v>434.66925048828125</v>
      </c>
      <c r="O38" s="16">
        <v>1.4802021980285645</v>
      </c>
      <c r="P38" s="16">
        <v>0.0009833723306655884</v>
      </c>
      <c r="Q38" s="16">
        <v>3.647615909576416</v>
      </c>
      <c r="R38" s="16">
        <v>0.11236809939146042</v>
      </c>
      <c r="S38" s="16">
        <v>2.7613863945007324</v>
      </c>
      <c r="T38" s="16">
        <v>8.004469871520996</v>
      </c>
    </row>
    <row r="39" spans="2:20" ht="12.75">
      <c r="B39" s="15">
        <v>38379</v>
      </c>
      <c r="C39" s="16">
        <v>14.109373092651367</v>
      </c>
      <c r="D39" s="16">
        <v>0.6422805190086365</v>
      </c>
      <c r="E39" s="16">
        <v>9.658185005187988</v>
      </c>
      <c r="F39" s="16">
        <v>0.08190145343542099</v>
      </c>
      <c r="G39" s="16">
        <v>43.43425369262695</v>
      </c>
      <c r="H39" s="16">
        <v>32.0392951965332</v>
      </c>
      <c r="I39" s="16">
        <v>14.885008811950684</v>
      </c>
      <c r="J39" s="16">
        <v>143.62327575683594</v>
      </c>
      <c r="K39" s="16">
        <v>79.22281646728516</v>
      </c>
      <c r="L39" s="16">
        <v>25.75129508972168</v>
      </c>
      <c r="M39" s="16">
        <v>171.8875274658203</v>
      </c>
      <c r="N39" s="16">
        <v>435.3700256347656</v>
      </c>
      <c r="O39" s="16">
        <v>1.5116809606552124</v>
      </c>
      <c r="P39" s="16">
        <v>0.0010325390612706542</v>
      </c>
      <c r="Q39" s="16">
        <v>3.5545926094055176</v>
      </c>
      <c r="R39" s="16">
        <v>0.1131928563117981</v>
      </c>
      <c r="S39" s="16">
        <v>2.789823055267334</v>
      </c>
      <c r="T39" s="16">
        <v>7.972092628479004</v>
      </c>
    </row>
    <row r="40" spans="2:20" ht="12.75">
      <c r="B40" s="15">
        <v>38380</v>
      </c>
      <c r="C40" s="16">
        <v>14.338513374328613</v>
      </c>
      <c r="D40" s="16">
        <v>0.626878023147583</v>
      </c>
      <c r="E40" s="16">
        <v>9.844046592712402</v>
      </c>
      <c r="F40" s="16">
        <v>0.07697635143995285</v>
      </c>
      <c r="G40" s="16">
        <v>45.207950592041016</v>
      </c>
      <c r="H40" s="16">
        <v>29.871131896972656</v>
      </c>
      <c r="I40" s="16">
        <v>13.980084419250488</v>
      </c>
      <c r="J40" s="16">
        <v>135.2053985595703</v>
      </c>
      <c r="K40" s="16">
        <v>83.29754638671875</v>
      </c>
      <c r="L40" s="16">
        <v>26.17742156982422</v>
      </c>
      <c r="M40" s="16">
        <v>174.22682189941406</v>
      </c>
      <c r="N40" s="16">
        <v>432.88726806640625</v>
      </c>
      <c r="O40" s="16">
        <v>1.571393370628357</v>
      </c>
      <c r="P40" s="16">
        <v>0.0010943913366645575</v>
      </c>
      <c r="Q40" s="16">
        <v>3.268674373626709</v>
      </c>
      <c r="R40" s="16">
        <v>0.11522907018661499</v>
      </c>
      <c r="S40" s="16">
        <v>2.856069564819336</v>
      </c>
      <c r="T40" s="16">
        <v>7.814140319824219</v>
      </c>
    </row>
    <row r="41" spans="2:20" ht="12.75">
      <c r="B41" s="15">
        <v>38381</v>
      </c>
      <c r="C41" s="16">
        <v>14.518271446228027</v>
      </c>
      <c r="D41" s="16">
        <v>0.6043810248374939</v>
      </c>
      <c r="E41" s="16">
        <v>9.846075057983398</v>
      </c>
      <c r="F41" s="16">
        <v>0.0727018490433693</v>
      </c>
      <c r="G41" s="16">
        <v>46.397499084472656</v>
      </c>
      <c r="H41" s="16">
        <v>28.526775360107422</v>
      </c>
      <c r="I41" s="16">
        <v>13.197071075439453</v>
      </c>
      <c r="J41" s="16">
        <v>135.0213623046875</v>
      </c>
      <c r="K41" s="16">
        <v>86.3589859008789</v>
      </c>
      <c r="L41" s="16">
        <v>26.126245498657227</v>
      </c>
      <c r="M41" s="16">
        <v>176.2525177001953</v>
      </c>
      <c r="N41" s="16">
        <v>436.9561462402344</v>
      </c>
      <c r="O41" s="16">
        <v>1.608622670173645</v>
      </c>
      <c r="P41" s="16">
        <v>0.0011326619423925877</v>
      </c>
      <c r="Q41" s="16">
        <v>3.0579516887664795</v>
      </c>
      <c r="R41" s="16">
        <v>0.11508235335350037</v>
      </c>
      <c r="S41" s="16">
        <v>2.884047746658325</v>
      </c>
      <c r="T41" s="16">
        <v>7.668430328369141</v>
      </c>
    </row>
    <row r="42" spans="2:20" ht="12.75">
      <c r="B42" s="15">
        <v>38382</v>
      </c>
      <c r="C42" s="16">
        <v>14.826432228088379</v>
      </c>
      <c r="D42" s="16">
        <v>0.5850475430488586</v>
      </c>
      <c r="E42" s="16">
        <v>9.793172836303711</v>
      </c>
      <c r="F42" s="16">
        <v>0.06885630637407303</v>
      </c>
      <c r="G42" s="16">
        <v>47.720375061035156</v>
      </c>
      <c r="H42" s="16">
        <v>26.971546173095703</v>
      </c>
      <c r="I42" s="16">
        <v>12.49042797088623</v>
      </c>
      <c r="J42" s="16">
        <v>132.18856811523438</v>
      </c>
      <c r="K42" s="16">
        <v>89.81068420410156</v>
      </c>
      <c r="L42" s="16">
        <v>25.945642471313477</v>
      </c>
      <c r="M42" s="16">
        <v>180.01083374023438</v>
      </c>
      <c r="N42" s="16">
        <v>440.4461975097656</v>
      </c>
      <c r="O42" s="16">
        <v>1.6483536958694458</v>
      </c>
      <c r="P42" s="16">
        <v>0.0011728545650839806</v>
      </c>
      <c r="Q42" s="16">
        <v>2.8677828311920166</v>
      </c>
      <c r="R42" s="16">
        <v>0.1142778992652893</v>
      </c>
      <c r="S42" s="16">
        <v>2.927659034729004</v>
      </c>
      <c r="T42" s="16">
        <v>7.560760021209717</v>
      </c>
    </row>
    <row r="43" spans="2:20" ht="12.75">
      <c r="B43" s="15">
        <v>38383</v>
      </c>
      <c r="C43" s="16">
        <v>15.035283088684082</v>
      </c>
      <c r="D43" s="16">
        <v>0.56620192527771</v>
      </c>
      <c r="E43" s="16">
        <v>9.68919563293457</v>
      </c>
      <c r="F43" s="16">
        <v>0.06446631997823715</v>
      </c>
      <c r="G43" s="16">
        <v>48.981719970703125</v>
      </c>
      <c r="H43" s="16">
        <v>25.628202438354492</v>
      </c>
      <c r="I43" s="16">
        <v>11.681121826171875</v>
      </c>
      <c r="J43" s="16">
        <v>128.49851989746094</v>
      </c>
      <c r="K43" s="16">
        <v>93.33019256591797</v>
      </c>
      <c r="L43" s="16">
        <v>25.638568878173828</v>
      </c>
      <c r="M43" s="16">
        <v>182.35836791992188</v>
      </c>
      <c r="N43" s="16">
        <v>441.5067138671875</v>
      </c>
      <c r="O43" s="16">
        <v>1.6835405826568604</v>
      </c>
      <c r="P43" s="16">
        <v>0.0012051962548866868</v>
      </c>
      <c r="Q43" s="16">
        <v>2.7082791328430176</v>
      </c>
      <c r="R43" s="16">
        <v>0.11282172799110413</v>
      </c>
      <c r="S43" s="16">
        <v>2.9683728218078613</v>
      </c>
      <c r="T43" s="16">
        <v>7.475636959075928</v>
      </c>
    </row>
    <row r="44" spans="2:20" ht="12.75">
      <c r="B44" s="15">
        <v>38384</v>
      </c>
      <c r="C44" s="16">
        <v>15.35763931274414</v>
      </c>
      <c r="D44" s="16">
        <v>0.5585846900939941</v>
      </c>
      <c r="E44" s="16">
        <v>9.666584968566895</v>
      </c>
      <c r="F44" s="16">
        <v>0.060563333332538605</v>
      </c>
      <c r="G44" s="16">
        <v>50.34227752685547</v>
      </c>
      <c r="H44" s="16">
        <v>23.978862762451172</v>
      </c>
      <c r="I44" s="16">
        <v>10.958037376403809</v>
      </c>
      <c r="J44" s="16">
        <v>119.01055145263672</v>
      </c>
      <c r="K44" s="16">
        <v>97.11122131347656</v>
      </c>
      <c r="L44" s="16">
        <v>25.56300163269043</v>
      </c>
      <c r="M44" s="16">
        <v>186.09747314453125</v>
      </c>
      <c r="N44" s="16">
        <v>438.740234375</v>
      </c>
      <c r="O44" s="16">
        <v>1.72003173828125</v>
      </c>
      <c r="P44" s="16">
        <v>0.001229029381647706</v>
      </c>
      <c r="Q44" s="16">
        <v>2.5470950603485107</v>
      </c>
      <c r="R44" s="16">
        <v>0.11224936693906784</v>
      </c>
      <c r="S44" s="16">
        <v>3.03985333442688</v>
      </c>
      <c r="T44" s="16">
        <v>7.42179536819458</v>
      </c>
    </row>
    <row r="45" spans="2:20" ht="12.75">
      <c r="B45" s="15">
        <v>38385</v>
      </c>
      <c r="C45" s="16">
        <v>15.508284568786621</v>
      </c>
      <c r="D45" s="16">
        <v>0.5587040185928345</v>
      </c>
      <c r="E45" s="16">
        <v>9.672980308532715</v>
      </c>
      <c r="F45" s="16">
        <v>0.056991443037986755</v>
      </c>
      <c r="G45" s="16">
        <v>51.06312942504883</v>
      </c>
      <c r="H45" s="16">
        <v>23.104103088378906</v>
      </c>
      <c r="I45" s="16">
        <v>10.298583984375</v>
      </c>
      <c r="J45" s="16">
        <v>114.22036743164062</v>
      </c>
      <c r="K45" s="16">
        <v>99.40438079833984</v>
      </c>
      <c r="L45" s="16">
        <v>25.579301834106445</v>
      </c>
      <c r="M45" s="16">
        <v>187.528076171875</v>
      </c>
      <c r="N45" s="16">
        <v>437.03070068359375</v>
      </c>
      <c r="O45" s="16">
        <v>1.7360509634017944</v>
      </c>
      <c r="P45" s="16">
        <v>0.0012322865659371018</v>
      </c>
      <c r="Q45" s="16">
        <v>2.453880548477173</v>
      </c>
      <c r="R45" s="16">
        <v>0.11201609671115875</v>
      </c>
      <c r="S45" s="16">
        <v>3.088121175765991</v>
      </c>
      <c r="T45" s="16">
        <v>7.392561912536621</v>
      </c>
    </row>
    <row r="46" spans="2:20" ht="12.75">
      <c r="B46" s="15">
        <v>38386</v>
      </c>
      <c r="C46" s="16">
        <v>15.185802459716797</v>
      </c>
      <c r="D46" s="16">
        <v>0.5336286425590515</v>
      </c>
      <c r="E46" s="16">
        <v>9.222908020019531</v>
      </c>
      <c r="F46" s="16">
        <v>0.05415961891412735</v>
      </c>
      <c r="G46" s="16">
        <v>48.74472427368164</v>
      </c>
      <c r="H46" s="16">
        <v>26.224430084228516</v>
      </c>
      <c r="I46" s="16">
        <v>9.786473274230957</v>
      </c>
      <c r="J46" s="16">
        <v>128.33055114746094</v>
      </c>
      <c r="K46" s="16">
        <v>95.05911254882812</v>
      </c>
      <c r="L46" s="16">
        <v>24.39143180847168</v>
      </c>
      <c r="M46" s="16">
        <v>184.56954956054688</v>
      </c>
      <c r="N46" s="16">
        <v>442.1370544433594</v>
      </c>
      <c r="O46" s="16">
        <v>1.6550273895263672</v>
      </c>
      <c r="P46" s="16">
        <v>0.0011687116930261254</v>
      </c>
      <c r="Q46" s="16">
        <v>2.6201906204223633</v>
      </c>
      <c r="R46" s="16">
        <v>0.10671526193618774</v>
      </c>
      <c r="S46" s="16">
        <v>2.970405101776123</v>
      </c>
      <c r="T46" s="16">
        <v>7.354704856872559</v>
      </c>
    </row>
    <row r="47" spans="2:20" ht="12.75">
      <c r="B47" s="15">
        <v>38387</v>
      </c>
      <c r="C47" s="16">
        <v>14.789810180664062</v>
      </c>
      <c r="D47" s="16">
        <v>0.5042475461959839</v>
      </c>
      <c r="E47" s="16">
        <v>8.668010711669922</v>
      </c>
      <c r="F47" s="16">
        <v>0.05066166818141937</v>
      </c>
      <c r="G47" s="16">
        <v>45.71082305908203</v>
      </c>
      <c r="H47" s="16">
        <v>30.24378204345703</v>
      </c>
      <c r="I47" s="16">
        <v>9.155555725097656</v>
      </c>
      <c r="J47" s="16">
        <v>151.2234649658203</v>
      </c>
      <c r="K47" s="16">
        <v>89.1939697265625</v>
      </c>
      <c r="L47" s="16">
        <v>22.930728912353516</v>
      </c>
      <c r="M47" s="16">
        <v>180.83065795898438</v>
      </c>
      <c r="N47" s="16">
        <v>453.3341979980469</v>
      </c>
      <c r="O47" s="16">
        <v>1.551220417022705</v>
      </c>
      <c r="P47" s="16">
        <v>0.0010907239047810435</v>
      </c>
      <c r="Q47" s="16">
        <v>2.8539133071899414</v>
      </c>
      <c r="R47" s="16">
        <v>0.10028015077114105</v>
      </c>
      <c r="S47" s="16">
        <v>2.817415714263916</v>
      </c>
      <c r="T47" s="16">
        <v>7.32504415512085</v>
      </c>
    </row>
    <row r="48" spans="2:20" ht="12.75">
      <c r="B48" s="15">
        <v>38388</v>
      </c>
      <c r="C48" s="16">
        <v>14.559052467346191</v>
      </c>
      <c r="D48" s="16">
        <v>0.47839847207069397</v>
      </c>
      <c r="E48" s="16">
        <v>8.12405776977539</v>
      </c>
      <c r="F48" s="16">
        <v>0.04716179892420769</v>
      </c>
      <c r="G48" s="16">
        <v>42.62495040893555</v>
      </c>
      <c r="H48" s="16">
        <v>34.13528060913086</v>
      </c>
      <c r="I48" s="16">
        <v>8.525099754333496</v>
      </c>
      <c r="J48" s="16">
        <v>180.16049194335938</v>
      </c>
      <c r="K48" s="16">
        <v>83.24406433105469</v>
      </c>
      <c r="L48" s="16">
        <v>21.50621795654297</v>
      </c>
      <c r="M48" s="16">
        <v>179.0550994873047</v>
      </c>
      <c r="N48" s="16">
        <v>472.4907531738281</v>
      </c>
      <c r="O48" s="16">
        <v>1.4452580213546753</v>
      </c>
      <c r="P48" s="16">
        <v>0.0010085044195875525</v>
      </c>
      <c r="Q48" s="16">
        <v>3.2388675212860107</v>
      </c>
      <c r="R48" s="16">
        <v>0.09397036582231522</v>
      </c>
      <c r="S48" s="16">
        <v>2.6805028915405273</v>
      </c>
      <c r="T48" s="16">
        <v>7.46065616607666</v>
      </c>
    </row>
    <row r="49" spans="2:20" ht="12.75">
      <c r="B49" s="15">
        <v>38389</v>
      </c>
      <c r="C49" s="16">
        <v>15.071552276611328</v>
      </c>
      <c r="D49" s="16">
        <v>0.4562545716762543</v>
      </c>
      <c r="E49" s="16">
        <v>7.527951717376709</v>
      </c>
      <c r="F49" s="16">
        <v>0.042914342135190964</v>
      </c>
      <c r="G49" s="16">
        <v>38.995208740234375</v>
      </c>
      <c r="H49" s="16">
        <v>37.87709426879883</v>
      </c>
      <c r="I49" s="16">
        <v>7.759242534637451</v>
      </c>
      <c r="J49" s="16">
        <v>216.80104064941406</v>
      </c>
      <c r="K49" s="16">
        <v>76.40845489501953</v>
      </c>
      <c r="L49" s="16">
        <v>19.96057891845703</v>
      </c>
      <c r="M49" s="16">
        <v>186.49972534179688</v>
      </c>
      <c r="N49" s="16">
        <v>507.4289245605469</v>
      </c>
      <c r="O49" s="16">
        <v>1.3179774284362793</v>
      </c>
      <c r="P49" s="16">
        <v>0.0008993451483547688</v>
      </c>
      <c r="Q49" s="16">
        <v>3.6559407711029053</v>
      </c>
      <c r="R49" s="16">
        <v>0.08691775798797607</v>
      </c>
      <c r="S49" s="16">
        <v>2.615058660507202</v>
      </c>
      <c r="T49" s="16">
        <v>7.677749156951904</v>
      </c>
    </row>
    <row r="50" spans="2:20" ht="12.75">
      <c r="B50" s="15">
        <v>38390</v>
      </c>
      <c r="C50" s="16">
        <v>16.279733657836914</v>
      </c>
      <c r="D50" s="16">
        <v>0.48294469714164734</v>
      </c>
      <c r="E50" s="16">
        <v>7.642401695251465</v>
      </c>
      <c r="F50" s="16">
        <v>0.04026135802268982</v>
      </c>
      <c r="G50" s="16">
        <v>38.5797119140625</v>
      </c>
      <c r="H50" s="16">
        <v>36.9462890625</v>
      </c>
      <c r="I50" s="16">
        <v>7.275157928466797</v>
      </c>
      <c r="J50" s="16">
        <v>218.0037841796875</v>
      </c>
      <c r="K50" s="16">
        <v>76.12218475341797</v>
      </c>
      <c r="L50" s="16">
        <v>20.31342124938965</v>
      </c>
      <c r="M50" s="16">
        <v>201.0414276123047</v>
      </c>
      <c r="N50" s="16">
        <v>522.756103515625</v>
      </c>
      <c r="O50" s="16">
        <v>1.295199990272522</v>
      </c>
      <c r="P50" s="16">
        <v>0.000846726237796247</v>
      </c>
      <c r="Q50" s="16">
        <v>3.6389389038085938</v>
      </c>
      <c r="R50" s="16">
        <v>0.08777172118425369</v>
      </c>
      <c r="S50" s="16">
        <v>2.852339506149292</v>
      </c>
      <c r="T50" s="16">
        <v>7.875995635986328</v>
      </c>
    </row>
    <row r="51" spans="2:20" ht="12.75">
      <c r="B51" s="15">
        <v>38391</v>
      </c>
      <c r="C51" s="16">
        <v>16.909482955932617</v>
      </c>
      <c r="D51" s="16">
        <v>0.5221930742263794</v>
      </c>
      <c r="E51" s="16">
        <v>8.218175888061523</v>
      </c>
      <c r="F51" s="16">
        <v>0.038574423640966415</v>
      </c>
      <c r="G51" s="16">
        <v>40.65253829956055</v>
      </c>
      <c r="H51" s="16">
        <v>33.62924575805664</v>
      </c>
      <c r="I51" s="16">
        <v>6.961725234985352</v>
      </c>
      <c r="J51" s="16">
        <v>199.7515869140625</v>
      </c>
      <c r="K51" s="16">
        <v>80.77923583984375</v>
      </c>
      <c r="L51" s="16">
        <v>21.850971221923828</v>
      </c>
      <c r="M51" s="16">
        <v>207.1666259765625</v>
      </c>
      <c r="N51" s="16">
        <v>516.51025390625</v>
      </c>
      <c r="O51" s="16">
        <v>1.3494585752487183</v>
      </c>
      <c r="P51" s="16">
        <v>0.0008410325390286744</v>
      </c>
      <c r="Q51" s="16">
        <v>3.3814499378204346</v>
      </c>
      <c r="R51" s="16">
        <v>0.09322162717580795</v>
      </c>
      <c r="S51" s="16">
        <v>3.169351577758789</v>
      </c>
      <c r="T51" s="16">
        <v>7.995182514190674</v>
      </c>
    </row>
    <row r="52" spans="2:20" ht="12.75">
      <c r="B52" s="15">
        <v>38392</v>
      </c>
      <c r="C52" s="16">
        <v>17.12725067138672</v>
      </c>
      <c r="D52" s="16">
        <v>0.5607666969299316</v>
      </c>
      <c r="E52" s="16">
        <v>8.85919189453125</v>
      </c>
      <c r="F52" s="16">
        <v>0.03686901926994324</v>
      </c>
      <c r="G52" s="16">
        <v>43.084285736083984</v>
      </c>
      <c r="H52" s="16">
        <v>30.300365447998047</v>
      </c>
      <c r="I52" s="16">
        <v>6.6461358070373535</v>
      </c>
      <c r="J52" s="16">
        <v>180.94647216796875</v>
      </c>
      <c r="K52" s="16">
        <v>85.85752868652344</v>
      </c>
      <c r="L52" s="16">
        <v>23.54993438720703</v>
      </c>
      <c r="M52" s="16">
        <v>208.15863037109375</v>
      </c>
      <c r="N52" s="16">
        <v>505.1586608886719</v>
      </c>
      <c r="O52" s="16">
        <v>1.4128117561340332</v>
      </c>
      <c r="P52" s="16">
        <v>0.0008285082876682281</v>
      </c>
      <c r="Q52" s="16">
        <v>3.0617523193359375</v>
      </c>
      <c r="R52" s="16">
        <v>0.0988520011305809</v>
      </c>
      <c r="S52" s="16">
        <v>3.3558874130249023</v>
      </c>
      <c r="T52" s="16">
        <v>7.930951118469238</v>
      </c>
    </row>
    <row r="53" spans="2:20" ht="12.75">
      <c r="B53" s="15">
        <v>38393</v>
      </c>
      <c r="C53" s="16">
        <v>17.031251907348633</v>
      </c>
      <c r="D53" s="16">
        <v>0.6161342859268188</v>
      </c>
      <c r="E53" s="16">
        <v>9.159711837768555</v>
      </c>
      <c r="F53" s="16">
        <v>0.034376081079244614</v>
      </c>
      <c r="G53" s="16">
        <v>44.60089874267578</v>
      </c>
      <c r="H53" s="16">
        <v>28.525169372558594</v>
      </c>
      <c r="I53" s="16">
        <v>6.187612056732178</v>
      </c>
      <c r="J53" s="16">
        <v>171.22267150878906</v>
      </c>
      <c r="K53" s="16">
        <v>88.98504638671875</v>
      </c>
      <c r="L53" s="16">
        <v>24.439647674560547</v>
      </c>
      <c r="M53" s="16">
        <v>206.08204650878906</v>
      </c>
      <c r="N53" s="16">
        <v>496.9170227050781</v>
      </c>
      <c r="O53" s="16">
        <v>1.4475228786468506</v>
      </c>
      <c r="P53" s="16">
        <v>0.000805467483587563</v>
      </c>
      <c r="Q53" s="16">
        <v>2.833144187927246</v>
      </c>
      <c r="R53" s="16">
        <v>0.10083805024623871</v>
      </c>
      <c r="S53" s="16">
        <v>3.4072909355163574</v>
      </c>
      <c r="T53" s="16">
        <v>7.7903642654418945</v>
      </c>
    </row>
    <row r="54" spans="2:20" ht="12.75">
      <c r="B54" s="15">
        <v>38394</v>
      </c>
      <c r="C54" s="16">
        <v>16.82833480834961</v>
      </c>
      <c r="D54" s="16">
        <v>0.6803246736526489</v>
      </c>
      <c r="E54" s="16">
        <v>9.210956573486328</v>
      </c>
      <c r="F54" s="16">
        <v>0.03167536109685898</v>
      </c>
      <c r="G54" s="16">
        <v>45.379390716552734</v>
      </c>
      <c r="H54" s="16">
        <v>27.83618927001953</v>
      </c>
      <c r="I54" s="16">
        <v>5.6925740242004395</v>
      </c>
      <c r="J54" s="16">
        <v>167.2225799560547</v>
      </c>
      <c r="K54" s="16">
        <v>90.6528549194336</v>
      </c>
      <c r="L54" s="16">
        <v>24.728240966796875</v>
      </c>
      <c r="M54" s="16">
        <v>203.45069885253906</v>
      </c>
      <c r="N54" s="16">
        <v>491.7469482421875</v>
      </c>
      <c r="O54" s="16">
        <v>1.458970069885254</v>
      </c>
      <c r="P54" s="16">
        <v>0.0007715210667811334</v>
      </c>
      <c r="Q54" s="16">
        <v>2.6729891300201416</v>
      </c>
      <c r="R54" s="16">
        <v>0.10018943250179291</v>
      </c>
      <c r="S54" s="16">
        <v>3.3909213542938232</v>
      </c>
      <c r="T54" s="16">
        <v>7.624541759490967</v>
      </c>
    </row>
    <row r="55" spans="2:20" ht="12.75">
      <c r="B55" s="15">
        <v>38395</v>
      </c>
      <c r="C55" s="16">
        <v>16.5693416595459</v>
      </c>
      <c r="D55" s="16">
        <v>0.732052743434906</v>
      </c>
      <c r="E55" s="16">
        <v>9.179288864135742</v>
      </c>
      <c r="F55" s="16">
        <v>0.028836026787757874</v>
      </c>
      <c r="G55" s="16">
        <v>45.77996063232422</v>
      </c>
      <c r="H55" s="16">
        <v>27.677169799804688</v>
      </c>
      <c r="I55" s="16">
        <v>5.173857688903809</v>
      </c>
      <c r="J55" s="16">
        <v>167.4662322998047</v>
      </c>
      <c r="K55" s="16">
        <v>91.65850067138672</v>
      </c>
      <c r="L55" s="16">
        <v>24.778392791748047</v>
      </c>
      <c r="M55" s="16">
        <v>200.28309631347656</v>
      </c>
      <c r="N55" s="16">
        <v>489.360107421875</v>
      </c>
      <c r="O55" s="16">
        <v>1.456499695777893</v>
      </c>
      <c r="P55" s="16">
        <v>0.0007266944157890975</v>
      </c>
      <c r="Q55" s="16">
        <v>2.538984537124634</v>
      </c>
      <c r="R55" s="16">
        <v>0.09852617233991623</v>
      </c>
      <c r="S55" s="16">
        <v>3.3539304733276367</v>
      </c>
      <c r="T55" s="16">
        <v>7.449300765991211</v>
      </c>
    </row>
    <row r="56" spans="2:20" ht="12.75">
      <c r="B56" s="15">
        <v>38396</v>
      </c>
      <c r="C56" s="16">
        <v>16.460147857666016</v>
      </c>
      <c r="D56" s="16">
        <v>0.7683762907981873</v>
      </c>
      <c r="E56" s="16">
        <v>9.175773620605469</v>
      </c>
      <c r="F56" s="16">
        <v>0.02647298201918602</v>
      </c>
      <c r="G56" s="16">
        <v>46.205406188964844</v>
      </c>
      <c r="H56" s="16">
        <v>27.330280303955078</v>
      </c>
      <c r="I56" s="16">
        <v>4.743965148925781</v>
      </c>
      <c r="J56" s="16">
        <v>167.18727111816406</v>
      </c>
      <c r="K56" s="16">
        <v>92.79096984863281</v>
      </c>
      <c r="L56" s="16">
        <v>24.860397338867188</v>
      </c>
      <c r="M56" s="16">
        <v>199.11451721191406</v>
      </c>
      <c r="N56" s="16">
        <v>488.6971435546875</v>
      </c>
      <c r="O56" s="16">
        <v>1.453220009803772</v>
      </c>
      <c r="P56" s="16">
        <v>0.0006833928055129945</v>
      </c>
      <c r="Q56" s="16">
        <v>2.457996368408203</v>
      </c>
      <c r="R56" s="16">
        <v>0.09712691605091095</v>
      </c>
      <c r="S56" s="16">
        <v>3.334913969039917</v>
      </c>
      <c r="T56" s="16">
        <v>7.344525337219238</v>
      </c>
    </row>
    <row r="57" spans="2:20" ht="12.75">
      <c r="B57" s="15">
        <v>38397</v>
      </c>
      <c r="C57" s="16">
        <v>16.35345458984375</v>
      </c>
      <c r="D57" s="16">
        <v>0.7798671722412109</v>
      </c>
      <c r="E57" s="16">
        <v>9.124451637268066</v>
      </c>
      <c r="F57" s="16">
        <v>0.02419944293797016</v>
      </c>
      <c r="G57" s="16">
        <v>46.30931091308594</v>
      </c>
      <c r="H57" s="16">
        <v>27.3753662109375</v>
      </c>
      <c r="I57" s="16">
        <v>4.33148193359375</v>
      </c>
      <c r="J57" s="16">
        <v>170.1265869140625</v>
      </c>
      <c r="K57" s="16">
        <v>93.3234634399414</v>
      </c>
      <c r="L57" s="16">
        <v>24.760822296142578</v>
      </c>
      <c r="M57" s="16">
        <v>198.01992797851562</v>
      </c>
      <c r="N57" s="16">
        <v>490.5621032714844</v>
      </c>
      <c r="O57" s="16">
        <v>1.4396430253982544</v>
      </c>
      <c r="P57" s="16">
        <v>0.00063883769325912</v>
      </c>
      <c r="Q57" s="16">
        <v>2.416621208190918</v>
      </c>
      <c r="R57" s="16">
        <v>0.09528683125972748</v>
      </c>
      <c r="S57" s="16">
        <v>3.3061771392822266</v>
      </c>
      <c r="T57" s="16">
        <v>7.258903980255127</v>
      </c>
    </row>
    <row r="58" spans="2:20" ht="12.75">
      <c r="B58" s="15">
        <v>38398</v>
      </c>
      <c r="C58" s="16">
        <v>16.26185417175293</v>
      </c>
      <c r="D58" s="16">
        <v>0.7861100435256958</v>
      </c>
      <c r="E58" s="16">
        <v>9.128697395324707</v>
      </c>
      <c r="F58" s="16">
        <v>0.022139770910143852</v>
      </c>
      <c r="G58" s="16">
        <v>46.722137451171875</v>
      </c>
      <c r="H58" s="16">
        <v>27.045595169067383</v>
      </c>
      <c r="I58" s="16">
        <v>3.9570798873901367</v>
      </c>
      <c r="J58" s="16">
        <v>170.08934020996094</v>
      </c>
      <c r="K58" s="16">
        <v>94.54576873779297</v>
      </c>
      <c r="L58" s="16">
        <v>24.78705406188965</v>
      </c>
      <c r="M58" s="16">
        <v>196.81631469726562</v>
      </c>
      <c r="N58" s="16">
        <v>490.1954345703125</v>
      </c>
      <c r="O58" s="16">
        <v>1.4344371557235718</v>
      </c>
      <c r="P58" s="16">
        <v>0.0005990202771499753</v>
      </c>
      <c r="Q58" s="16">
        <v>2.3697803020477295</v>
      </c>
      <c r="R58" s="16">
        <v>0.09408802539110184</v>
      </c>
      <c r="S58" s="16">
        <v>3.299666404724121</v>
      </c>
      <c r="T58" s="16">
        <v>7.199063301086426</v>
      </c>
    </row>
    <row r="59" spans="2:20" ht="12.75">
      <c r="B59" s="15">
        <v>38399</v>
      </c>
      <c r="C59" s="16">
        <v>16.209959030151367</v>
      </c>
      <c r="D59" s="16">
        <v>0.7825545072555542</v>
      </c>
      <c r="E59" s="16">
        <v>9.176287651062012</v>
      </c>
      <c r="F59" s="16">
        <v>0.020317288115620613</v>
      </c>
      <c r="G59" s="16">
        <v>47.48195266723633</v>
      </c>
      <c r="H59" s="16">
        <v>26.295175552368164</v>
      </c>
      <c r="I59" s="16">
        <v>3.6225533485412598</v>
      </c>
      <c r="J59" s="16">
        <v>166.6479034423828</v>
      </c>
      <c r="K59" s="16">
        <v>96.523193359375</v>
      </c>
      <c r="L59" s="16">
        <v>24.89715003967285</v>
      </c>
      <c r="M59" s="16">
        <v>195.9205322265625</v>
      </c>
      <c r="N59" s="16">
        <v>487.6113586425781</v>
      </c>
      <c r="O59" s="16">
        <v>1.4385883808135986</v>
      </c>
      <c r="P59" s="16">
        <v>0.000567631796002388</v>
      </c>
      <c r="Q59" s="16">
        <v>2.298560619354248</v>
      </c>
      <c r="R59" s="16">
        <v>0.09338192641735077</v>
      </c>
      <c r="S59" s="16">
        <v>3.310774564743042</v>
      </c>
      <c r="T59" s="16">
        <v>7.142323017120361</v>
      </c>
    </row>
    <row r="60" spans="2:20" ht="12.75">
      <c r="B60" s="15">
        <v>38400</v>
      </c>
      <c r="C60" s="16">
        <v>16.18003273010254</v>
      </c>
      <c r="D60" s="16">
        <v>0.7714056968688965</v>
      </c>
      <c r="E60" s="16">
        <v>9.207924842834473</v>
      </c>
      <c r="F60" s="16">
        <v>0.01881241798400879</v>
      </c>
      <c r="G60" s="16">
        <v>47.96929168701172</v>
      </c>
      <c r="H60" s="16">
        <v>25.818506240844727</v>
      </c>
      <c r="I60" s="16">
        <v>3.3457236289978027</v>
      </c>
      <c r="J60" s="16">
        <v>164.6838836669922</v>
      </c>
      <c r="K60" s="16">
        <v>97.8944320678711</v>
      </c>
      <c r="L60" s="16">
        <v>24.9483699798584</v>
      </c>
      <c r="M60" s="16">
        <v>195.34303283691406</v>
      </c>
      <c r="N60" s="16">
        <v>486.2154541015625</v>
      </c>
      <c r="O60" s="16">
        <v>1.4352874755859375</v>
      </c>
      <c r="P60" s="16">
        <v>0.0005398975918069482</v>
      </c>
      <c r="Q60" s="16">
        <v>2.238236904144287</v>
      </c>
      <c r="R60" s="16">
        <v>0.09267999976873398</v>
      </c>
      <c r="S60" s="16">
        <v>3.3114092350006104</v>
      </c>
      <c r="T60" s="16">
        <v>7.078563690185547</v>
      </c>
    </row>
    <row r="61" spans="2:20" ht="12.75">
      <c r="B61" s="15">
        <v>38401</v>
      </c>
      <c r="C61" s="16">
        <v>16.056522369384766</v>
      </c>
      <c r="D61" s="16">
        <v>0.7438493371009827</v>
      </c>
      <c r="E61" s="16">
        <v>9.051216125488281</v>
      </c>
      <c r="F61" s="16">
        <v>0.017355402931571007</v>
      </c>
      <c r="G61" s="16">
        <v>47.330299377441406</v>
      </c>
      <c r="H61" s="16">
        <v>26.767213821411133</v>
      </c>
      <c r="I61" s="16">
        <v>3.0795040130615234</v>
      </c>
      <c r="J61" s="16">
        <v>172.71429443359375</v>
      </c>
      <c r="K61" s="16">
        <v>96.86026763916016</v>
      </c>
      <c r="L61" s="16">
        <v>24.48770523071289</v>
      </c>
      <c r="M61" s="16">
        <v>194.11370849609375</v>
      </c>
      <c r="N61" s="16">
        <v>491.2555847167969</v>
      </c>
      <c r="O61" s="16">
        <v>1.4002126455307007</v>
      </c>
      <c r="P61" s="16">
        <v>0.0005068391328677535</v>
      </c>
      <c r="Q61" s="16">
        <v>2.2311389446258545</v>
      </c>
      <c r="R61" s="16">
        <v>0.09026467800140381</v>
      </c>
      <c r="S61" s="16">
        <v>3.256070375442505</v>
      </c>
      <c r="T61" s="16">
        <v>6.978571891784668</v>
      </c>
    </row>
    <row r="62" spans="2:20" ht="12.75">
      <c r="B62" s="15">
        <v>38402</v>
      </c>
      <c r="C62" s="16">
        <v>15.739116668701172</v>
      </c>
      <c r="D62" s="16">
        <v>0.7028807997703552</v>
      </c>
      <c r="E62" s="16">
        <v>8.688558578491211</v>
      </c>
      <c r="F62" s="16">
        <v>0.01565241813659668</v>
      </c>
      <c r="G62" s="16">
        <v>45.480743408203125</v>
      </c>
      <c r="H62" s="16">
        <v>29.34084701538086</v>
      </c>
      <c r="I62" s="16">
        <v>2.770589590072632</v>
      </c>
      <c r="J62" s="16">
        <v>189.8457794189453</v>
      </c>
      <c r="K62" s="16">
        <v>93.2735824584961</v>
      </c>
      <c r="L62" s="16">
        <v>23.478649139404297</v>
      </c>
      <c r="M62" s="16">
        <v>190.6647491455078</v>
      </c>
      <c r="N62" s="16">
        <v>500.0334167480469</v>
      </c>
      <c r="O62" s="16">
        <v>1.3300414085388184</v>
      </c>
      <c r="P62" s="16">
        <v>0.00046330143231898546</v>
      </c>
      <c r="Q62" s="16">
        <v>2.289095163345337</v>
      </c>
      <c r="R62" s="16">
        <v>0.08592310547828674</v>
      </c>
      <c r="S62" s="16">
        <v>3.1438629627227783</v>
      </c>
      <c r="T62" s="16">
        <v>6.849728107452393</v>
      </c>
    </row>
    <row r="63" spans="2:20" ht="12.75">
      <c r="B63" s="15">
        <v>38403</v>
      </c>
      <c r="C63" s="16">
        <v>15.525135040283203</v>
      </c>
      <c r="D63" s="16">
        <v>0.673812747001648</v>
      </c>
      <c r="E63" s="16">
        <v>8.446810722351074</v>
      </c>
      <c r="F63" s="16">
        <v>0.01428082212805748</v>
      </c>
      <c r="G63" s="16">
        <v>44.30195999145508</v>
      </c>
      <c r="H63" s="16">
        <v>31.006650924682617</v>
      </c>
      <c r="I63" s="16">
        <v>2.5201635360717773</v>
      </c>
      <c r="J63" s="16">
        <v>196.32073974609375</v>
      </c>
      <c r="K63" s="16">
        <v>91.0218734741211</v>
      </c>
      <c r="L63" s="16">
        <v>22.80161476135254</v>
      </c>
      <c r="M63" s="16">
        <v>188.26580810546875</v>
      </c>
      <c r="N63" s="16">
        <v>500.9302978515625</v>
      </c>
      <c r="O63" s="16">
        <v>1.2797460556030273</v>
      </c>
      <c r="P63" s="16">
        <v>0.0004279809072613716</v>
      </c>
      <c r="Q63" s="16">
        <v>2.3217933177948</v>
      </c>
      <c r="R63" s="16">
        <v>0.08286133408546448</v>
      </c>
      <c r="S63" s="16">
        <v>3.0778985023498535</v>
      </c>
      <c r="T63" s="16">
        <v>6.763037204742432</v>
      </c>
    </row>
    <row r="64" spans="2:20" ht="12.75">
      <c r="B64" s="15">
        <v>38404</v>
      </c>
      <c r="C64" s="16">
        <v>15.096667289733887</v>
      </c>
      <c r="D64" s="16">
        <v>0.6292634010314941</v>
      </c>
      <c r="E64" s="16">
        <v>7.992761611938477</v>
      </c>
      <c r="F64" s="16">
        <v>0.012928588315844536</v>
      </c>
      <c r="G64" s="16">
        <v>41.89528274536133</v>
      </c>
      <c r="H64" s="16">
        <v>34.34333419799805</v>
      </c>
      <c r="I64" s="16">
        <v>2.2756080627441406</v>
      </c>
      <c r="J64" s="16">
        <v>207.47134399414062</v>
      </c>
      <c r="K64" s="16">
        <v>86.18541717529297</v>
      </c>
      <c r="L64" s="16">
        <v>21.55512046813965</v>
      </c>
      <c r="M64" s="16">
        <v>183.6483154296875</v>
      </c>
      <c r="N64" s="16">
        <v>501.13592529296875</v>
      </c>
      <c r="O64" s="16">
        <v>1.1972365379333496</v>
      </c>
      <c r="P64" s="16">
        <v>0.0003874031244777143</v>
      </c>
      <c r="Q64" s="16">
        <v>2.418299913406372</v>
      </c>
      <c r="R64" s="16">
        <v>0.07785964012145996</v>
      </c>
      <c r="S64" s="16">
        <v>2.9490249156951904</v>
      </c>
      <c r="T64" s="16">
        <v>6.643091678619385</v>
      </c>
    </row>
    <row r="65" spans="2:20" ht="12.75">
      <c r="B65" s="15">
        <v>38405</v>
      </c>
      <c r="C65" s="16">
        <v>14.60141372680664</v>
      </c>
      <c r="D65" s="16">
        <v>0.5773720145225525</v>
      </c>
      <c r="E65" s="16">
        <v>7.5073561668396</v>
      </c>
      <c r="F65" s="16">
        <v>0.011521653272211552</v>
      </c>
      <c r="G65" s="16">
        <v>39.3117790222168</v>
      </c>
      <c r="H65" s="16">
        <v>37.96260070800781</v>
      </c>
      <c r="I65" s="16">
        <v>2.020268678665161</v>
      </c>
      <c r="J65" s="16">
        <v>215.26519775390625</v>
      </c>
      <c r="K65" s="16">
        <v>80.98738098144531</v>
      </c>
      <c r="L65" s="16">
        <v>20.21186637878418</v>
      </c>
      <c r="M65" s="16">
        <v>178.04013061523438</v>
      </c>
      <c r="N65" s="16">
        <v>496.52484130859375</v>
      </c>
      <c r="O65" s="16">
        <v>1.1092488765716553</v>
      </c>
      <c r="P65" s="16">
        <v>0.0003450627555139363</v>
      </c>
      <c r="Q65" s="16">
        <v>2.51788067817688</v>
      </c>
      <c r="R65" s="16">
        <v>0.07250307500362396</v>
      </c>
      <c r="S65" s="16">
        <v>2.819854974746704</v>
      </c>
      <c r="T65" s="16">
        <v>6.520082473754883</v>
      </c>
    </row>
    <row r="66" spans="2:20" ht="12.75">
      <c r="B66" s="15">
        <v>38406</v>
      </c>
      <c r="C66" s="16">
        <v>13.888300895690918</v>
      </c>
      <c r="D66" s="16">
        <v>0.5225720405578613</v>
      </c>
      <c r="E66" s="16">
        <v>6.958721160888672</v>
      </c>
      <c r="F66" s="16">
        <v>0.010139276273548603</v>
      </c>
      <c r="G66" s="16">
        <v>36.34486770629883</v>
      </c>
      <c r="H66" s="16">
        <v>42.249412536621094</v>
      </c>
      <c r="I66" s="16">
        <v>1.7702357769012451</v>
      </c>
      <c r="J66" s="16">
        <v>225.648193359375</v>
      </c>
      <c r="K66" s="16">
        <v>74.98445892333984</v>
      </c>
      <c r="L66" s="16">
        <v>18.703266143798828</v>
      </c>
      <c r="M66" s="16">
        <v>169.6444854736328</v>
      </c>
      <c r="N66" s="16">
        <v>490.750732421875</v>
      </c>
      <c r="O66" s="16">
        <v>1.0130671262741089</v>
      </c>
      <c r="P66" s="16">
        <v>0.0003037323767784983</v>
      </c>
      <c r="Q66" s="16">
        <v>2.6445491313934326</v>
      </c>
      <c r="R66" s="16">
        <v>0.0666176974773407</v>
      </c>
      <c r="S66" s="16">
        <v>2.6654446125030518</v>
      </c>
      <c r="T66" s="16">
        <v>6.390196800231934</v>
      </c>
    </row>
    <row r="67" spans="2:20" ht="12.75">
      <c r="B67" s="15">
        <v>38407</v>
      </c>
      <c r="C67" s="16">
        <v>13.562361717224121</v>
      </c>
      <c r="D67" s="16">
        <v>0.4816368818283081</v>
      </c>
      <c r="E67" s="16">
        <v>6.564224720001221</v>
      </c>
      <c r="F67" s="16">
        <v>0.009272145107388496</v>
      </c>
      <c r="G67" s="16">
        <v>34.25043869018555</v>
      </c>
      <c r="H67" s="16">
        <v>45.10722351074219</v>
      </c>
      <c r="I67" s="16">
        <v>1.6120070219039917</v>
      </c>
      <c r="J67" s="16">
        <v>232.68919372558594</v>
      </c>
      <c r="K67" s="16">
        <v>70.76983642578125</v>
      </c>
      <c r="L67" s="16">
        <v>17.614688873291016</v>
      </c>
      <c r="M67" s="16">
        <v>166.3036651611328</v>
      </c>
      <c r="N67" s="16">
        <v>488.9894104003906</v>
      </c>
      <c r="O67" s="16">
        <v>0.9429213404655457</v>
      </c>
      <c r="P67" s="16">
        <v>0.0002757841139100492</v>
      </c>
      <c r="Q67" s="16">
        <v>2.7152576446533203</v>
      </c>
      <c r="R67" s="16">
        <v>0.062224507331848145</v>
      </c>
      <c r="S67" s="16">
        <v>2.577627182006836</v>
      </c>
      <c r="T67" s="16">
        <v>6.298498630523682</v>
      </c>
    </row>
    <row r="68" spans="2:20" ht="12.75">
      <c r="B68" s="15">
        <v>38408</v>
      </c>
      <c r="C68" s="16">
        <v>13.829050064086914</v>
      </c>
      <c r="D68" s="16">
        <v>0.47347956895828247</v>
      </c>
      <c r="E68" s="16">
        <v>6.552738666534424</v>
      </c>
      <c r="F68" s="16">
        <v>0.008897596038877964</v>
      </c>
      <c r="G68" s="16">
        <v>34.103843688964844</v>
      </c>
      <c r="H68" s="16">
        <v>45.00685119628906</v>
      </c>
      <c r="I68" s="16">
        <v>1.5363706350326538</v>
      </c>
      <c r="J68" s="16">
        <v>234.5669708251953</v>
      </c>
      <c r="K68" s="16">
        <v>70.60629272460938</v>
      </c>
      <c r="L68" s="16">
        <v>17.565582275390625</v>
      </c>
      <c r="M68" s="16">
        <v>170.01116943359375</v>
      </c>
      <c r="N68" s="16">
        <v>494.286376953125</v>
      </c>
      <c r="O68" s="16">
        <v>0.9249310493469238</v>
      </c>
      <c r="P68" s="16">
        <v>0.00026195449754595757</v>
      </c>
      <c r="Q68" s="16">
        <v>2.672945022583008</v>
      </c>
      <c r="R68" s="16">
        <v>0.06131026893854141</v>
      </c>
      <c r="S68" s="16">
        <v>2.644315004348755</v>
      </c>
      <c r="T68" s="16">
        <v>6.303950309753418</v>
      </c>
    </row>
    <row r="69" spans="2:20" ht="12.75">
      <c r="B69" s="15">
        <v>38409</v>
      </c>
      <c r="C69" s="16">
        <v>14.246329307556152</v>
      </c>
      <c r="D69" s="16">
        <v>0.4887707531452179</v>
      </c>
      <c r="E69" s="16">
        <v>6.780889987945557</v>
      </c>
      <c r="F69" s="16">
        <v>0.008723189122974873</v>
      </c>
      <c r="G69" s="16">
        <v>35.15684509277344</v>
      </c>
      <c r="H69" s="16">
        <v>43.29224395751953</v>
      </c>
      <c r="I69" s="16">
        <v>1.491461157798767</v>
      </c>
      <c r="J69" s="16">
        <v>232.29449462890625</v>
      </c>
      <c r="K69" s="16">
        <v>72.95172882080078</v>
      </c>
      <c r="L69" s="16">
        <v>18.1741886138916</v>
      </c>
      <c r="M69" s="16">
        <v>175.2067413330078</v>
      </c>
      <c r="N69" s="16">
        <v>500.11865234375</v>
      </c>
      <c r="O69" s="16">
        <v>0.9376906752586365</v>
      </c>
      <c r="P69" s="16">
        <v>0.00025545243988744915</v>
      </c>
      <c r="Q69" s="16">
        <v>2.571324586868286</v>
      </c>
      <c r="R69" s="16">
        <v>0.06242578476667404</v>
      </c>
      <c r="S69" s="16">
        <v>2.784059762954712</v>
      </c>
      <c r="T69" s="16">
        <v>6.355945110321045</v>
      </c>
    </row>
    <row r="70" spans="2:20" ht="12.75">
      <c r="B70" s="15">
        <v>38410</v>
      </c>
      <c r="C70" s="16">
        <v>14.512405395507812</v>
      </c>
      <c r="D70" s="16">
        <v>0.509609043598175</v>
      </c>
      <c r="E70" s="16">
        <v>6.9825358390808105</v>
      </c>
      <c r="F70" s="16">
        <v>0.00841226615011692</v>
      </c>
      <c r="G70" s="16">
        <v>35.69841384887695</v>
      </c>
      <c r="H70" s="16">
        <v>42.261802673339844</v>
      </c>
      <c r="I70" s="16">
        <v>1.424314260482788</v>
      </c>
      <c r="J70" s="16">
        <v>233.3922882080078</v>
      </c>
      <c r="K70" s="16">
        <v>74.22456359863281</v>
      </c>
      <c r="L70" s="16">
        <v>18.73040199279785</v>
      </c>
      <c r="M70" s="16">
        <v>178.42274475097656</v>
      </c>
      <c r="N70" s="16">
        <v>506.1944274902344</v>
      </c>
      <c r="O70" s="16">
        <v>0.9372632503509521</v>
      </c>
      <c r="P70" s="16">
        <v>0.0002461632830090821</v>
      </c>
      <c r="Q70" s="16">
        <v>2.5032901763916016</v>
      </c>
      <c r="R70" s="16">
        <v>0.0631418451666832</v>
      </c>
      <c r="S70" s="16">
        <v>2.8796627521514893</v>
      </c>
      <c r="T70" s="16">
        <v>6.383786201477051</v>
      </c>
    </row>
    <row r="71" spans="2:20" ht="12.75">
      <c r="B71" s="15">
        <v>38411</v>
      </c>
      <c r="C71" s="16">
        <v>14.39587688446045</v>
      </c>
      <c r="D71" s="16">
        <v>0.515947163105011</v>
      </c>
      <c r="E71" s="16">
        <v>6.971460342407227</v>
      </c>
      <c r="F71" s="16">
        <v>0.007840453647077084</v>
      </c>
      <c r="G71" s="16">
        <v>34.95935821533203</v>
      </c>
      <c r="H71" s="16">
        <v>43.12313461303711</v>
      </c>
      <c r="I71" s="16">
        <v>1.3159291744232178</v>
      </c>
      <c r="J71" s="16">
        <v>242.6829833984375</v>
      </c>
      <c r="K71" s="16">
        <v>72.78518676757812</v>
      </c>
      <c r="L71" s="16">
        <v>18.718563079833984</v>
      </c>
      <c r="M71" s="16">
        <v>176.97235107421875</v>
      </c>
      <c r="N71" s="16">
        <v>512.4751586914062</v>
      </c>
      <c r="O71" s="16">
        <v>0.9063398241996765</v>
      </c>
      <c r="P71" s="16">
        <v>0.00023014002363197505</v>
      </c>
      <c r="Q71" s="16">
        <v>2.517421245574951</v>
      </c>
      <c r="R71" s="16">
        <v>0.062026042491197586</v>
      </c>
      <c r="S71" s="16">
        <v>2.8672866821289062</v>
      </c>
      <c r="T71" s="16">
        <v>6.353471279144287</v>
      </c>
    </row>
    <row r="72" spans="2:20" ht="12.75">
      <c r="B72" s="15">
        <v>38412</v>
      </c>
      <c r="C72" s="16">
        <v>14.119832038879395</v>
      </c>
      <c r="D72" s="16">
        <v>0.5104803442955017</v>
      </c>
      <c r="E72" s="16">
        <v>6.770434856414795</v>
      </c>
      <c r="F72" s="16">
        <v>0.007451501674950123</v>
      </c>
      <c r="G72" s="16">
        <v>33.274070739746094</v>
      </c>
      <c r="H72" s="16">
        <v>45.29228973388672</v>
      </c>
      <c r="I72" s="16">
        <v>1.2488964796066284</v>
      </c>
      <c r="J72" s="16">
        <v>257.19403076171875</v>
      </c>
      <c r="K72" s="16">
        <v>69.28945922851562</v>
      </c>
      <c r="L72" s="16">
        <v>18.202329635620117</v>
      </c>
      <c r="M72" s="16">
        <v>174.03919982910156</v>
      </c>
      <c r="N72" s="16">
        <v>519.97412109375</v>
      </c>
      <c r="O72" s="16">
        <v>0.8569033145904541</v>
      </c>
      <c r="P72" s="16">
        <v>0.00021584004571195692</v>
      </c>
      <c r="Q72" s="16">
        <v>2.590494394302368</v>
      </c>
      <c r="R72" s="16">
        <v>0.059569306671619415</v>
      </c>
      <c r="S72" s="16">
        <v>2.784054756164551</v>
      </c>
      <c r="T72" s="16">
        <v>6.291394233703613</v>
      </c>
    </row>
    <row r="73" spans="2:20" ht="12.75">
      <c r="B73" s="15">
        <v>38413</v>
      </c>
      <c r="C73" s="16">
        <v>13.914266586303711</v>
      </c>
      <c r="D73" s="16">
        <v>0.5218576788902283</v>
      </c>
      <c r="E73" s="16">
        <v>6.802670478820801</v>
      </c>
      <c r="F73" s="16">
        <v>0.007081898860633373</v>
      </c>
      <c r="G73" s="16">
        <v>32.4775505065918</v>
      </c>
      <c r="H73" s="16">
        <v>46.2517204284668</v>
      </c>
      <c r="I73" s="16">
        <v>1.1818448305130005</v>
      </c>
      <c r="J73" s="16">
        <v>264.29229736328125</v>
      </c>
      <c r="K73" s="16">
        <v>67.60752868652344</v>
      </c>
      <c r="L73" s="16">
        <v>18.311351776123047</v>
      </c>
      <c r="M73" s="16">
        <v>171.27125549316406</v>
      </c>
      <c r="N73" s="16">
        <v>522.6646728515625</v>
      </c>
      <c r="O73" s="16">
        <v>0.8282929062843323</v>
      </c>
      <c r="P73" s="16">
        <v>0.00020413736638147384</v>
      </c>
      <c r="Q73" s="16">
        <v>2.6111867427825928</v>
      </c>
      <c r="R73" s="16">
        <v>0.058817680925130844</v>
      </c>
      <c r="S73" s="16">
        <v>2.7661311626434326</v>
      </c>
      <c r="T73" s="16">
        <v>6.264781951904297</v>
      </c>
    </row>
    <row r="74" spans="2:20" ht="12.75">
      <c r="B74" s="15">
        <v>38414</v>
      </c>
      <c r="C74" s="16">
        <v>13.637592315673828</v>
      </c>
      <c r="D74" s="16">
        <v>0.5464847683906555</v>
      </c>
      <c r="E74" s="16">
        <v>6.937575340270996</v>
      </c>
      <c r="F74" s="16">
        <v>0.00671888142824173</v>
      </c>
      <c r="G74" s="16">
        <v>31.92112159729004</v>
      </c>
      <c r="H74" s="16">
        <v>46.92595291137695</v>
      </c>
      <c r="I74" s="16">
        <v>1.1169147491455078</v>
      </c>
      <c r="J74" s="16">
        <v>268.0566711425781</v>
      </c>
      <c r="K74" s="16">
        <v>66.37263488769531</v>
      </c>
      <c r="L74" s="16">
        <v>18.710172653198242</v>
      </c>
      <c r="M74" s="16">
        <v>167.2804412841797</v>
      </c>
      <c r="N74" s="16">
        <v>521.537353515625</v>
      </c>
      <c r="O74" s="16">
        <v>0.8067165017127991</v>
      </c>
      <c r="P74" s="16">
        <v>0.00019353159586898983</v>
      </c>
      <c r="Q74" s="16">
        <v>2.6261188983917236</v>
      </c>
      <c r="R74" s="16">
        <v>0.05896483361721039</v>
      </c>
      <c r="S74" s="16">
        <v>2.767108678817749</v>
      </c>
      <c r="T74" s="16">
        <v>6.259242534637451</v>
      </c>
    </row>
    <row r="75" spans="2:20" ht="12.75">
      <c r="B75" s="15">
        <v>38415</v>
      </c>
      <c r="C75" s="16">
        <v>13.369528770446777</v>
      </c>
      <c r="D75" s="16">
        <v>0.573259711265564</v>
      </c>
      <c r="E75" s="16">
        <v>7.128673076629639</v>
      </c>
      <c r="F75" s="16">
        <v>0.006430441047996283</v>
      </c>
      <c r="G75" s="16">
        <v>31.493209838867188</v>
      </c>
      <c r="H75" s="16">
        <v>47.40459442138672</v>
      </c>
      <c r="I75" s="16">
        <v>1.0664499998092651</v>
      </c>
      <c r="J75" s="16">
        <v>269.03460693359375</v>
      </c>
      <c r="K75" s="16">
        <v>65.32905578613281</v>
      </c>
      <c r="L75" s="16">
        <v>19.254850387573242</v>
      </c>
      <c r="M75" s="16">
        <v>163.60107421875</v>
      </c>
      <c r="N75" s="16">
        <v>518.2864379882812</v>
      </c>
      <c r="O75" s="16">
        <v>0.7885475158691406</v>
      </c>
      <c r="P75" s="16">
        <v>0.00018429775082040578</v>
      </c>
      <c r="Q75" s="16">
        <v>2.6292498111724854</v>
      </c>
      <c r="R75" s="16">
        <v>0.059403013437986374</v>
      </c>
      <c r="S75" s="16">
        <v>2.7457356452941895</v>
      </c>
      <c r="T75" s="16">
        <v>6.223252296447754</v>
      </c>
    </row>
    <row r="76" spans="2:20" ht="12.75">
      <c r="B76" s="15">
        <v>38416</v>
      </c>
      <c r="C76" s="16">
        <v>12.497529983520508</v>
      </c>
      <c r="D76" s="16">
        <v>0.5658858418464661</v>
      </c>
      <c r="E76" s="16">
        <v>6.944464206695557</v>
      </c>
      <c r="F76" s="16">
        <v>0.005848199129104614</v>
      </c>
      <c r="G76" s="16">
        <v>29.48409080505371</v>
      </c>
      <c r="H76" s="16">
        <v>50.479347229003906</v>
      </c>
      <c r="I76" s="16">
        <v>0.9689289927482605</v>
      </c>
      <c r="J76" s="16">
        <v>281.1385498046875</v>
      </c>
      <c r="K76" s="16">
        <v>60.9846305847168</v>
      </c>
      <c r="L76" s="16">
        <v>18.77589225769043</v>
      </c>
      <c r="M76" s="16">
        <v>152.7439727783203</v>
      </c>
      <c r="N76" s="16">
        <v>514.6123046875</v>
      </c>
      <c r="O76" s="16">
        <v>0.7325714230537415</v>
      </c>
      <c r="P76" s="16">
        <v>0.00016638000670354813</v>
      </c>
      <c r="Q76" s="16">
        <v>2.7406673431396484</v>
      </c>
      <c r="R76" s="16">
        <v>0.05680599808692932</v>
      </c>
      <c r="S76" s="16">
        <v>2.5706183910369873</v>
      </c>
      <c r="T76" s="16">
        <v>6.100949764251709</v>
      </c>
    </row>
    <row r="77" spans="2:20" ht="12.75">
      <c r="B77" s="15">
        <v>38417</v>
      </c>
      <c r="C77" s="16">
        <v>11.57480525970459</v>
      </c>
      <c r="D77" s="16">
        <v>0.5504502058029175</v>
      </c>
      <c r="E77" s="16">
        <v>6.771411418914795</v>
      </c>
      <c r="F77" s="16">
        <v>0.005236581899225712</v>
      </c>
      <c r="G77" s="16">
        <v>27.4827823638916</v>
      </c>
      <c r="H77" s="16">
        <v>53.594085693359375</v>
      </c>
      <c r="I77" s="16">
        <v>0.8664876818656921</v>
      </c>
      <c r="J77" s="16">
        <v>289.64923095703125</v>
      </c>
      <c r="K77" s="16">
        <v>56.64046859741211</v>
      </c>
      <c r="L77" s="16">
        <v>18.304676055908203</v>
      </c>
      <c r="M77" s="16">
        <v>141.31349182128906</v>
      </c>
      <c r="N77" s="16">
        <v>506.7745361328125</v>
      </c>
      <c r="O77" s="16">
        <v>0.677718997001648</v>
      </c>
      <c r="P77" s="16">
        <v>0.00014823554374743253</v>
      </c>
      <c r="Q77" s="16">
        <v>2.8517866134643555</v>
      </c>
      <c r="R77" s="16">
        <v>0.05419393256306648</v>
      </c>
      <c r="S77" s="16">
        <v>2.3774755001068115</v>
      </c>
      <c r="T77" s="16">
        <v>5.96143102645874</v>
      </c>
    </row>
    <row r="78" spans="2:20" ht="12.75">
      <c r="B78" s="15">
        <v>38418</v>
      </c>
      <c r="C78" s="16">
        <v>10.966252326965332</v>
      </c>
      <c r="D78" s="16">
        <v>0.5433387160301208</v>
      </c>
      <c r="E78" s="16">
        <v>6.809762954711914</v>
      </c>
      <c r="F78" s="16">
        <v>0.004749163519591093</v>
      </c>
      <c r="G78" s="16">
        <v>26.322200775146484</v>
      </c>
      <c r="H78" s="16">
        <v>55.33351516723633</v>
      </c>
      <c r="I78" s="16">
        <v>0.7846662998199463</v>
      </c>
      <c r="J78" s="16">
        <v>292.69866943359375</v>
      </c>
      <c r="K78" s="16">
        <v>54.062713623046875</v>
      </c>
      <c r="L78" s="16">
        <v>18.382783889770508</v>
      </c>
      <c r="M78" s="16">
        <v>133.66342163085938</v>
      </c>
      <c r="N78" s="16">
        <v>499.5923767089844</v>
      </c>
      <c r="O78" s="16">
        <v>0.6453202366828918</v>
      </c>
      <c r="P78" s="16">
        <v>0.00013422341726254672</v>
      </c>
      <c r="Q78" s="16">
        <v>2.905423879623413</v>
      </c>
      <c r="R78" s="16">
        <v>0.0532827265560627</v>
      </c>
      <c r="S78" s="16">
        <v>2.2502193450927734</v>
      </c>
      <c r="T78" s="16">
        <v>5.854475021362305</v>
      </c>
    </row>
    <row r="79" spans="2:20" ht="12.75">
      <c r="B79" s="15">
        <v>38419</v>
      </c>
      <c r="C79" s="16">
        <v>10.483223915100098</v>
      </c>
      <c r="D79" s="16">
        <v>0.5360073447227478</v>
      </c>
      <c r="E79" s="16">
        <v>6.875164985656738</v>
      </c>
      <c r="F79" s="16">
        <v>0.00430435361340642</v>
      </c>
      <c r="G79" s="16">
        <v>25.28572654724121</v>
      </c>
      <c r="H79" s="16">
        <v>56.79630661010742</v>
      </c>
      <c r="I79" s="16">
        <v>0.7105562686920166</v>
      </c>
      <c r="J79" s="16">
        <v>297.61541748046875</v>
      </c>
      <c r="K79" s="16">
        <v>51.81509017944336</v>
      </c>
      <c r="L79" s="16">
        <v>18.527963638305664</v>
      </c>
      <c r="M79" s="16">
        <v>127.54969787597656</v>
      </c>
      <c r="N79" s="16">
        <v>496.2189025878906</v>
      </c>
      <c r="O79" s="16">
        <v>0.6180164217948914</v>
      </c>
      <c r="P79" s="16">
        <v>0.00012134137068642303</v>
      </c>
      <c r="Q79" s="16">
        <v>2.9504318237304688</v>
      </c>
      <c r="R79" s="16">
        <v>0.05277707800269127</v>
      </c>
      <c r="S79" s="16">
        <v>2.1476261615753174</v>
      </c>
      <c r="T79" s="16">
        <v>5.769057750701904</v>
      </c>
    </row>
    <row r="80" spans="2:20" ht="12.75">
      <c r="B80" s="15">
        <v>38420</v>
      </c>
      <c r="C80" s="16">
        <v>10.071817398071289</v>
      </c>
      <c r="D80" s="16">
        <v>0.5259056091308594</v>
      </c>
      <c r="E80" s="16">
        <v>6.909775733947754</v>
      </c>
      <c r="F80" s="16">
        <v>0.003887197468429804</v>
      </c>
      <c r="G80" s="16">
        <v>24.18183708190918</v>
      </c>
      <c r="H80" s="16">
        <v>58.288421630859375</v>
      </c>
      <c r="I80" s="16">
        <v>0.64216148853302</v>
      </c>
      <c r="J80" s="16">
        <v>305.4277648925781</v>
      </c>
      <c r="K80" s="16">
        <v>49.49886703491211</v>
      </c>
      <c r="L80" s="16">
        <v>18.589242935180664</v>
      </c>
      <c r="M80" s="16">
        <v>122.37474060058594</v>
      </c>
      <c r="N80" s="16">
        <v>496.5328063964844</v>
      </c>
      <c r="O80" s="16">
        <v>0.5904978513717651</v>
      </c>
      <c r="P80" s="16">
        <v>0.00010869788093259558</v>
      </c>
      <c r="Q80" s="16">
        <v>2.9992780685424805</v>
      </c>
      <c r="R80" s="16">
        <v>0.05225512012839317</v>
      </c>
      <c r="S80" s="16">
        <v>2.054597854614258</v>
      </c>
      <c r="T80" s="16">
        <v>5.69681453704834</v>
      </c>
    </row>
    <row r="81" spans="2:20" ht="12.75">
      <c r="B81" s="15">
        <v>38421</v>
      </c>
      <c r="C81" s="16">
        <v>9.686904907226562</v>
      </c>
      <c r="D81" s="16">
        <v>0.5087561011314392</v>
      </c>
      <c r="E81" s="16">
        <v>6.759127616882324</v>
      </c>
      <c r="F81" s="16">
        <v>0.003568322164937854</v>
      </c>
      <c r="G81" s="16">
        <v>23.019487380981445</v>
      </c>
      <c r="H81" s="16">
        <v>60.00465774536133</v>
      </c>
      <c r="I81" s="16">
        <v>0.5898275375366211</v>
      </c>
      <c r="J81" s="16">
        <v>315.1728820800781</v>
      </c>
      <c r="K81" s="16">
        <v>47.1036491394043</v>
      </c>
      <c r="L81" s="16">
        <v>18.169750213623047</v>
      </c>
      <c r="M81" s="16">
        <v>117.67769622802734</v>
      </c>
      <c r="N81" s="16">
        <v>498.71380615234375</v>
      </c>
      <c r="O81" s="16">
        <v>0.5619094967842102</v>
      </c>
      <c r="P81" s="16">
        <v>9.892338857753202E-05</v>
      </c>
      <c r="Q81" s="16">
        <v>3.066152811050415</v>
      </c>
      <c r="R81" s="16">
        <v>0.05077889934182167</v>
      </c>
      <c r="S81" s="16">
        <v>1.9644232988357544</v>
      </c>
      <c r="T81" s="16">
        <v>5.643433094024658</v>
      </c>
    </row>
    <row r="82" spans="2:20" ht="12.75">
      <c r="B82" s="15">
        <v>38422</v>
      </c>
      <c r="C82" s="16">
        <v>9.381287574768066</v>
      </c>
      <c r="D82" s="16">
        <v>0.4917196035385132</v>
      </c>
      <c r="E82" s="16">
        <v>6.582788467407227</v>
      </c>
      <c r="F82" s="16">
        <v>0.0033540562726557255</v>
      </c>
      <c r="G82" s="16">
        <v>22.05199432373047</v>
      </c>
      <c r="H82" s="16">
        <v>61.47205352783203</v>
      </c>
      <c r="I82" s="16">
        <v>0.5550820827484131</v>
      </c>
      <c r="J82" s="16">
        <v>323.0842590332031</v>
      </c>
      <c r="K82" s="16">
        <v>45.115699768066406</v>
      </c>
      <c r="L82" s="16">
        <v>17.68631362915039</v>
      </c>
      <c r="M82" s="16">
        <v>114.1014633178711</v>
      </c>
      <c r="N82" s="16">
        <v>500.5428771972656</v>
      </c>
      <c r="O82" s="16">
        <v>0.5384182929992676</v>
      </c>
      <c r="P82" s="16">
        <v>9.263059473596513E-05</v>
      </c>
      <c r="Q82" s="16">
        <v>3.1249678134918213</v>
      </c>
      <c r="R82" s="16">
        <v>0.049296073615550995</v>
      </c>
      <c r="S82" s="16">
        <v>1.8882877826690674</v>
      </c>
      <c r="T82" s="16">
        <v>5.601129055023193</v>
      </c>
    </row>
    <row r="83" spans="2:20" ht="12.75">
      <c r="B83" s="15">
        <v>38423</v>
      </c>
      <c r="C83" s="16">
        <v>9.160584449768066</v>
      </c>
      <c r="D83" s="16">
        <v>0.4769462049007416</v>
      </c>
      <c r="E83" s="16">
        <v>6.41067361831665</v>
      </c>
      <c r="F83" s="16">
        <v>0.003214279655367136</v>
      </c>
      <c r="G83" s="16">
        <v>21.312986373901367</v>
      </c>
      <c r="H83" s="16">
        <v>62.61934280395508</v>
      </c>
      <c r="I83" s="16">
        <v>0.532292902469635</v>
      </c>
      <c r="J83" s="16">
        <v>328.82745361328125</v>
      </c>
      <c r="K83" s="16">
        <v>43.59892654418945</v>
      </c>
      <c r="L83" s="16">
        <v>17.21908950805664</v>
      </c>
      <c r="M83" s="16">
        <v>111.64607238769531</v>
      </c>
      <c r="N83" s="16">
        <v>501.8238220214844</v>
      </c>
      <c r="O83" s="16">
        <v>0.5204997062683105</v>
      </c>
      <c r="P83" s="16">
        <v>8.861328387865797E-05</v>
      </c>
      <c r="Q83" s="16">
        <v>3.172271728515625</v>
      </c>
      <c r="R83" s="16">
        <v>0.04794391989707947</v>
      </c>
      <c r="S83" s="16">
        <v>1.8286705017089844</v>
      </c>
      <c r="T83" s="16">
        <v>5.569538116455078</v>
      </c>
    </row>
    <row r="84" spans="2:20" ht="12.75">
      <c r="B84" s="15">
        <v>38424</v>
      </c>
      <c r="C84" s="16">
        <v>8.843058586120605</v>
      </c>
      <c r="D84" s="16">
        <v>0.45734402537345886</v>
      </c>
      <c r="E84" s="16">
        <v>6.1488213539123535</v>
      </c>
      <c r="F84" s="16">
        <v>0.003021933138370514</v>
      </c>
      <c r="G84" s="16">
        <v>20.22705078125</v>
      </c>
      <c r="H84" s="16">
        <v>64.30521392822266</v>
      </c>
      <c r="I84" s="16">
        <v>0.5010077953338623</v>
      </c>
      <c r="J84" s="16">
        <v>337.5185546875</v>
      </c>
      <c r="K84" s="16">
        <v>41.37005615234375</v>
      </c>
      <c r="L84" s="16">
        <v>16.51544952392578</v>
      </c>
      <c r="M84" s="16">
        <v>107.98345947265625</v>
      </c>
      <c r="N84" s="16">
        <v>503.8884582519531</v>
      </c>
      <c r="O84" s="16">
        <v>0.49417734146118164</v>
      </c>
      <c r="P84" s="16">
        <v>8.296514715766534E-05</v>
      </c>
      <c r="Q84" s="16">
        <v>3.24314284324646</v>
      </c>
      <c r="R84" s="16">
        <v>0.045946840196847916</v>
      </c>
      <c r="S84" s="16">
        <v>1.7480822801589966</v>
      </c>
      <c r="T84" s="16">
        <v>5.531492710113525</v>
      </c>
    </row>
    <row r="85" spans="2:20" ht="12.75">
      <c r="B85" s="15">
        <v>38425</v>
      </c>
      <c r="C85" s="16">
        <v>8.433210372924805</v>
      </c>
      <c r="D85" s="16">
        <v>0.4318965971469879</v>
      </c>
      <c r="E85" s="16">
        <v>5.806297302246094</v>
      </c>
      <c r="F85" s="16">
        <v>0.0028110770508646965</v>
      </c>
      <c r="G85" s="16">
        <v>18.937702178955078</v>
      </c>
      <c r="H85" s="16">
        <v>66.37348937988281</v>
      </c>
      <c r="I85" s="16">
        <v>0.4664856493473053</v>
      </c>
      <c r="J85" s="16">
        <v>348.80609130859375</v>
      </c>
      <c r="K85" s="16">
        <v>38.72581100463867</v>
      </c>
      <c r="L85" s="16">
        <v>15.5955171585083</v>
      </c>
      <c r="M85" s="16">
        <v>103.22966003417969</v>
      </c>
      <c r="N85" s="16">
        <v>506.82354736328125</v>
      </c>
      <c r="O85" s="16">
        <v>0.46287521719932556</v>
      </c>
      <c r="P85" s="16">
        <v>7.691854261793196E-05</v>
      </c>
      <c r="Q85" s="16">
        <v>3.3312270641326904</v>
      </c>
      <c r="R85" s="16">
        <v>0.0433671772480011</v>
      </c>
      <c r="S85" s="16">
        <v>1.6481349468231201</v>
      </c>
      <c r="T85" s="16">
        <v>5.485742568969727</v>
      </c>
    </row>
    <row r="86" spans="2:20" ht="12.75">
      <c r="B86" s="15">
        <v>38426</v>
      </c>
      <c r="C86" s="16">
        <v>8.348319053649902</v>
      </c>
      <c r="D86" s="16">
        <v>0.42379650473594666</v>
      </c>
      <c r="E86" s="16">
        <v>5.721269130706787</v>
      </c>
      <c r="F86" s="16">
        <v>0.002716573653742671</v>
      </c>
      <c r="G86" s="16">
        <v>18.41923713684082</v>
      </c>
      <c r="H86" s="16">
        <v>67.07035827636719</v>
      </c>
      <c r="I86" s="16">
        <v>0.45180997252464294</v>
      </c>
      <c r="J86" s="16">
        <v>353.02801513671875</v>
      </c>
      <c r="K86" s="16">
        <v>37.646202087402344</v>
      </c>
      <c r="L86" s="16">
        <v>15.362696647644043</v>
      </c>
      <c r="M86" s="16">
        <v>102.41230773925781</v>
      </c>
      <c r="N86" s="16">
        <v>508.9010314941406</v>
      </c>
      <c r="O86" s="16">
        <v>0.45069581270217896</v>
      </c>
      <c r="P86" s="16">
        <v>7.360892050201073E-05</v>
      </c>
      <c r="Q86" s="16">
        <v>3.357797622680664</v>
      </c>
      <c r="R86" s="16">
        <v>0.04271344840526581</v>
      </c>
      <c r="S86" s="16">
        <v>1.6159063577651978</v>
      </c>
      <c r="T86" s="16">
        <v>5.46724796295166</v>
      </c>
    </row>
    <row r="87" spans="2:20" ht="12.75">
      <c r="B87" s="15">
        <v>38427</v>
      </c>
      <c r="C87" s="16">
        <v>8.414718627929688</v>
      </c>
      <c r="D87" s="16">
        <v>0.4231637418270111</v>
      </c>
      <c r="E87" s="16">
        <v>5.754179954528809</v>
      </c>
      <c r="F87" s="16">
        <v>0.0026449766010046005</v>
      </c>
      <c r="G87" s="16">
        <v>18.148887634277344</v>
      </c>
      <c r="H87" s="16">
        <v>67.24221801757812</v>
      </c>
      <c r="I87" s="16">
        <v>0.4413292407989502</v>
      </c>
      <c r="J87" s="16">
        <v>354.4700012207031</v>
      </c>
      <c r="K87" s="16">
        <v>37.0544319152832</v>
      </c>
      <c r="L87" s="16">
        <v>15.443395614624023</v>
      </c>
      <c r="M87" s="16">
        <v>103.42438507080078</v>
      </c>
      <c r="N87" s="16">
        <v>510.83349609375</v>
      </c>
      <c r="O87" s="16">
        <v>0.44516438245773315</v>
      </c>
      <c r="P87" s="16">
        <v>7.06774735590443E-05</v>
      </c>
      <c r="Q87" s="16">
        <v>3.3588767051696777</v>
      </c>
      <c r="R87" s="16">
        <v>0.04297751188278198</v>
      </c>
      <c r="S87" s="16">
        <v>1.615319848060608</v>
      </c>
      <c r="T87" s="16">
        <v>5.462472438812256</v>
      </c>
    </row>
    <row r="88" spans="2:20" ht="12.75">
      <c r="B88" s="15">
        <v>38428</v>
      </c>
      <c r="C88" s="16">
        <v>8.37613582611084</v>
      </c>
      <c r="D88" s="16">
        <v>0.41831403970718384</v>
      </c>
      <c r="E88" s="16">
        <v>5.7993927001953125</v>
      </c>
      <c r="F88" s="16">
        <v>0.0024136577267199755</v>
      </c>
      <c r="G88" s="16">
        <v>17.591232299804688</v>
      </c>
      <c r="H88" s="16">
        <v>67.7987060546875</v>
      </c>
      <c r="I88" s="16">
        <v>0.4043867588043213</v>
      </c>
      <c r="J88" s="16">
        <v>357.8974304199219</v>
      </c>
      <c r="K88" s="16">
        <v>35.821353912353516</v>
      </c>
      <c r="L88" s="16">
        <v>15.544305801391602</v>
      </c>
      <c r="M88" s="16">
        <v>102.86274719238281</v>
      </c>
      <c r="N88" s="16">
        <v>512.5302124023438</v>
      </c>
      <c r="O88" s="16">
        <v>0.4337748885154724</v>
      </c>
      <c r="P88" s="16">
        <v>6.388533802237362E-05</v>
      </c>
      <c r="Q88" s="16">
        <v>3.371037721633911</v>
      </c>
      <c r="R88" s="16">
        <v>0.04340922832489014</v>
      </c>
      <c r="S88" s="16">
        <v>1.6061373949050903</v>
      </c>
      <c r="T88" s="16">
        <v>5.454487323760986</v>
      </c>
    </row>
    <row r="89" spans="2:20" ht="12.75">
      <c r="B89" s="15">
        <v>38429</v>
      </c>
      <c r="C89" s="16">
        <v>8.466414451599121</v>
      </c>
      <c r="D89" s="16">
        <v>0.4381461441516876</v>
      </c>
      <c r="E89" s="16">
        <v>6.148468971252441</v>
      </c>
      <c r="F89" s="16">
        <v>0.0021586327347904444</v>
      </c>
      <c r="G89" s="16">
        <v>17.754899978637695</v>
      </c>
      <c r="H89" s="16">
        <v>67.17597961425781</v>
      </c>
      <c r="I89" s="16">
        <v>0.36237695813179016</v>
      </c>
      <c r="J89" s="16">
        <v>354.5957336425781</v>
      </c>
      <c r="K89" s="16">
        <v>36.027915954589844</v>
      </c>
      <c r="L89" s="16">
        <v>16.466575622558594</v>
      </c>
      <c r="M89" s="16">
        <v>103.45674133300781</v>
      </c>
      <c r="N89" s="16">
        <v>510.90948486328125</v>
      </c>
      <c r="O89" s="16">
        <v>0.44053786993026733</v>
      </c>
      <c r="P89" s="16">
        <v>5.86057904001791E-05</v>
      </c>
      <c r="Q89" s="16">
        <v>3.3301444053649902</v>
      </c>
      <c r="R89" s="16">
        <v>0.04625450447201729</v>
      </c>
      <c r="S89" s="16">
        <v>1.6574654579162598</v>
      </c>
      <c r="T89" s="16">
        <v>5.474523067474365</v>
      </c>
    </row>
    <row r="90" spans="2:20" ht="12.75">
      <c r="B90" s="15">
        <v>38430</v>
      </c>
      <c r="C90" s="16">
        <v>8.428827285766602</v>
      </c>
      <c r="D90" s="16">
        <v>0.46282005310058594</v>
      </c>
      <c r="E90" s="16">
        <v>6.5718770027160645</v>
      </c>
      <c r="F90" s="16">
        <v>0.0019408324733376503</v>
      </c>
      <c r="G90" s="16">
        <v>18.372007369995117</v>
      </c>
      <c r="H90" s="16">
        <v>66.14849090576172</v>
      </c>
      <c r="I90" s="16">
        <v>0.32521796226501465</v>
      </c>
      <c r="J90" s="16">
        <v>349.1014099121094</v>
      </c>
      <c r="K90" s="16">
        <v>37.15668869018555</v>
      </c>
      <c r="L90" s="16">
        <v>17.58678436279297</v>
      </c>
      <c r="M90" s="16">
        <v>102.55461883544922</v>
      </c>
      <c r="N90" s="16">
        <v>506.724853515625</v>
      </c>
      <c r="O90" s="16">
        <v>0.4587711691856384</v>
      </c>
      <c r="P90" s="16">
        <v>5.594598042080179E-05</v>
      </c>
      <c r="Q90" s="16">
        <v>3.2700793743133545</v>
      </c>
      <c r="R90" s="16">
        <v>0.049812763929367065</v>
      </c>
      <c r="S90" s="16">
        <v>1.6863523721694946</v>
      </c>
      <c r="T90" s="16">
        <v>5.465134143829346</v>
      </c>
    </row>
    <row r="91" spans="2:20" ht="12.75">
      <c r="B91" s="15">
        <v>38431</v>
      </c>
      <c r="C91" s="16">
        <v>8.539334297180176</v>
      </c>
      <c r="D91" s="16">
        <v>0.5282452702522278</v>
      </c>
      <c r="E91" s="16">
        <v>7.388214111328125</v>
      </c>
      <c r="F91" s="16">
        <v>0.0017695488641038537</v>
      </c>
      <c r="G91" s="16">
        <v>20.036582946777344</v>
      </c>
      <c r="H91" s="16">
        <v>63.491050720214844</v>
      </c>
      <c r="I91" s="16">
        <v>0.29534441232681274</v>
      </c>
      <c r="J91" s="16">
        <v>334.97088623046875</v>
      </c>
      <c r="K91" s="16">
        <v>40.431983947753906</v>
      </c>
      <c r="L91" s="16">
        <v>19.79120445251465</v>
      </c>
      <c r="M91" s="16">
        <v>103.19474029541016</v>
      </c>
      <c r="N91" s="16">
        <v>498.68438720703125</v>
      </c>
      <c r="O91" s="16">
        <v>0.5021277070045471</v>
      </c>
      <c r="P91" s="16">
        <v>5.425673953141086E-05</v>
      </c>
      <c r="Q91" s="16">
        <v>3.1362946033477783</v>
      </c>
      <c r="R91" s="16">
        <v>0.05657639726996422</v>
      </c>
      <c r="S91" s="16">
        <v>1.7574516534805298</v>
      </c>
      <c r="T91" s="16">
        <v>5.452559947967529</v>
      </c>
    </row>
    <row r="92" spans="2:20" ht="12.75">
      <c r="B92" s="15">
        <v>38432</v>
      </c>
      <c r="C92" s="16">
        <v>8.724870681762695</v>
      </c>
      <c r="D92" s="16">
        <v>0.613003134727478</v>
      </c>
      <c r="E92" s="16">
        <v>8.393092155456543</v>
      </c>
      <c r="F92" s="16">
        <v>0.0017058755038306117</v>
      </c>
      <c r="G92" s="16">
        <v>22.13658332824707</v>
      </c>
      <c r="H92" s="16">
        <v>60.114830017089844</v>
      </c>
      <c r="I92" s="16">
        <v>0.28450411558151245</v>
      </c>
      <c r="J92" s="16">
        <v>316.6888122558594</v>
      </c>
      <c r="K92" s="16">
        <v>44.63994598388672</v>
      </c>
      <c r="L92" s="16">
        <v>22.515287399291992</v>
      </c>
      <c r="M92" s="16">
        <v>104.95240020751953</v>
      </c>
      <c r="N92" s="16">
        <v>489.0812072753906</v>
      </c>
      <c r="O92" s="16">
        <v>0.5539244413375854</v>
      </c>
      <c r="P92" s="16">
        <v>5.464352943818085E-05</v>
      </c>
      <c r="Q92" s="16">
        <v>2.96923828125</v>
      </c>
      <c r="R92" s="16">
        <v>0.0649079903960228</v>
      </c>
      <c r="S92" s="16">
        <v>1.825377345085144</v>
      </c>
      <c r="T92" s="16">
        <v>5.4135518074035645</v>
      </c>
    </row>
    <row r="93" spans="2:20" ht="12.75">
      <c r="B93" s="15">
        <v>38433</v>
      </c>
      <c r="C93" s="16">
        <v>8.682511329650879</v>
      </c>
      <c r="D93" s="16">
        <v>0.677959680557251</v>
      </c>
      <c r="E93" s="16">
        <v>9.319918632507324</v>
      </c>
      <c r="F93" s="16">
        <v>0.0016267026076093316</v>
      </c>
      <c r="G93" s="16">
        <v>23.877872467041016</v>
      </c>
      <c r="H93" s="16">
        <v>57.42340850830078</v>
      </c>
      <c r="I93" s="16">
        <v>0.27175918221473694</v>
      </c>
      <c r="J93" s="16">
        <v>302.0461120605469</v>
      </c>
      <c r="K93" s="16">
        <v>48.15217971801758</v>
      </c>
      <c r="L93" s="16">
        <v>24.994749069213867</v>
      </c>
      <c r="M93" s="16">
        <v>104.0407485961914</v>
      </c>
      <c r="N93" s="16">
        <v>479.5056457519531</v>
      </c>
      <c r="O93" s="16">
        <v>0.5917214155197144</v>
      </c>
      <c r="P93" s="16">
        <v>5.390412479755469E-05</v>
      </c>
      <c r="Q93" s="16">
        <v>2.8320817947387695</v>
      </c>
      <c r="R93" s="16">
        <v>0.07236970961093903</v>
      </c>
      <c r="S93" s="16">
        <v>1.82815420627594</v>
      </c>
      <c r="T93" s="16">
        <v>5.324429035186768</v>
      </c>
    </row>
    <row r="94" spans="2:20" ht="12.75">
      <c r="B94" s="15">
        <v>38434</v>
      </c>
      <c r="C94" s="16">
        <v>8.136924743652344</v>
      </c>
      <c r="D94" s="16">
        <v>0.6800886988639832</v>
      </c>
      <c r="E94" s="16">
        <v>9.505419731140137</v>
      </c>
      <c r="F94" s="16">
        <v>0.001367871300317347</v>
      </c>
      <c r="G94" s="16">
        <v>23.67139434814453</v>
      </c>
      <c r="H94" s="16">
        <v>57.98861312866211</v>
      </c>
      <c r="I94" s="16">
        <v>0.22822880744934082</v>
      </c>
      <c r="J94" s="16">
        <v>306.42486572265625</v>
      </c>
      <c r="K94" s="16">
        <v>47.726863861083984</v>
      </c>
      <c r="L94" s="16">
        <v>25.463823318481445</v>
      </c>
      <c r="M94" s="16">
        <v>96.98646545410156</v>
      </c>
      <c r="N94" s="16">
        <v>476.83026123046875</v>
      </c>
      <c r="O94" s="16">
        <v>0.5770466923713684</v>
      </c>
      <c r="P94" s="16">
        <v>4.700735007645562E-05</v>
      </c>
      <c r="Q94" s="16">
        <v>2.847066879272461</v>
      </c>
      <c r="R94" s="16">
        <v>0.07353566586971283</v>
      </c>
      <c r="S94" s="16">
        <v>1.7038484811782837</v>
      </c>
      <c r="T94" s="16">
        <v>5.201591968536377</v>
      </c>
    </row>
    <row r="95" spans="2:20" ht="12.75">
      <c r="B95" s="15">
        <v>38435</v>
      </c>
      <c r="C95" s="16">
        <v>7.5213422775268555</v>
      </c>
      <c r="D95" s="16">
        <v>0.6621212363243103</v>
      </c>
      <c r="E95" s="16">
        <v>9.357319831848145</v>
      </c>
      <c r="F95" s="16">
        <v>0.0011618701973930001</v>
      </c>
      <c r="G95" s="16">
        <v>22.830890655517578</v>
      </c>
      <c r="H95" s="16">
        <v>59.61177444458008</v>
      </c>
      <c r="I95" s="16">
        <v>0.19388552010059357</v>
      </c>
      <c r="J95" s="16">
        <v>315.51690673828125</v>
      </c>
      <c r="K95" s="16">
        <v>46.019466400146484</v>
      </c>
      <c r="L95" s="16">
        <v>25.04865074157715</v>
      </c>
      <c r="M95" s="16">
        <v>89.31465148925781</v>
      </c>
      <c r="N95" s="16">
        <v>476.09368896484375</v>
      </c>
      <c r="O95" s="16">
        <v>0.5483587980270386</v>
      </c>
      <c r="P95" s="16">
        <v>4.068652560818009E-05</v>
      </c>
      <c r="Q95" s="16">
        <v>2.915499687194824</v>
      </c>
      <c r="R95" s="16">
        <v>0.07197171449661255</v>
      </c>
      <c r="S95" s="16">
        <v>1.5712926387786865</v>
      </c>
      <c r="T95" s="16">
        <v>5.1072096824646</v>
      </c>
    </row>
    <row r="96" spans="2:20" ht="12.75">
      <c r="B96" s="15">
        <v>38436</v>
      </c>
      <c r="C96" s="16">
        <v>6.893706798553467</v>
      </c>
      <c r="D96" s="16">
        <v>0.612204909324646</v>
      </c>
      <c r="E96" s="16">
        <v>8.666011810302734</v>
      </c>
      <c r="F96" s="16">
        <v>0.0010393767151981592</v>
      </c>
      <c r="G96" s="16">
        <v>20.899682998657227</v>
      </c>
      <c r="H96" s="16">
        <v>62.91326904296875</v>
      </c>
      <c r="I96" s="16">
        <v>0.17404459416866302</v>
      </c>
      <c r="J96" s="16">
        <v>329.8614196777344</v>
      </c>
      <c r="K96" s="16">
        <v>42.118186950683594</v>
      </c>
      <c r="L96" s="16">
        <v>23.195585250854492</v>
      </c>
      <c r="M96" s="16">
        <v>82.03266906738281</v>
      </c>
      <c r="N96" s="16">
        <v>477.3821716308594</v>
      </c>
      <c r="O96" s="16">
        <v>0.49766290187835693</v>
      </c>
      <c r="P96" s="16">
        <v>3.6263496440369636E-05</v>
      </c>
      <c r="Q96" s="16">
        <v>3.0662078857421875</v>
      </c>
      <c r="R96" s="16">
        <v>0.06637312471866608</v>
      </c>
      <c r="S96" s="16">
        <v>1.4161951541900635</v>
      </c>
      <c r="T96" s="16">
        <v>5.046520233154297</v>
      </c>
    </row>
    <row r="97" spans="2:20" ht="12.75">
      <c r="B97" s="15">
        <v>38437</v>
      </c>
      <c r="C97" s="16">
        <v>6.135028839111328</v>
      </c>
      <c r="D97" s="16">
        <v>0.5367122292518616</v>
      </c>
      <c r="E97" s="16">
        <v>7.594654083251953</v>
      </c>
      <c r="F97" s="16">
        <v>0.0009049925138242543</v>
      </c>
      <c r="G97" s="16">
        <v>18.160242080688477</v>
      </c>
      <c r="H97" s="16">
        <v>67.5601577758789</v>
      </c>
      <c r="I97" s="16">
        <v>0.1521143913269043</v>
      </c>
      <c r="J97" s="16">
        <v>339.3686828613281</v>
      </c>
      <c r="K97" s="16">
        <v>36.59117126464844</v>
      </c>
      <c r="L97" s="16">
        <v>20.328454971313477</v>
      </c>
      <c r="M97" s="16">
        <v>73.27395629882812</v>
      </c>
      <c r="N97" s="16">
        <v>469.7146301269531</v>
      </c>
      <c r="O97" s="16">
        <v>0.43032199144363403</v>
      </c>
      <c r="P97" s="16">
        <v>3.1146060791797936E-05</v>
      </c>
      <c r="Q97" s="16">
        <v>3.281775712966919</v>
      </c>
      <c r="R97" s="16">
        <v>0.05800795182585716</v>
      </c>
      <c r="S97" s="16">
        <v>1.2294089794158936</v>
      </c>
      <c r="T97" s="16">
        <v>4.999584674835205</v>
      </c>
    </row>
    <row r="98" spans="2:20" ht="12.75">
      <c r="B98" s="15">
        <v>38438</v>
      </c>
      <c r="C98" s="16">
        <v>5.281863212585449</v>
      </c>
      <c r="D98" s="16">
        <v>0.45142754912376404</v>
      </c>
      <c r="E98" s="16">
        <v>6.34470272064209</v>
      </c>
      <c r="F98" s="16">
        <v>0.000753649917896837</v>
      </c>
      <c r="G98" s="16">
        <v>15.0204496383667</v>
      </c>
      <c r="H98" s="16">
        <v>72.89049530029297</v>
      </c>
      <c r="I98" s="16">
        <v>0.12716250121593475</v>
      </c>
      <c r="J98" s="16">
        <v>338.5705871582031</v>
      </c>
      <c r="K98" s="16">
        <v>30.260160446166992</v>
      </c>
      <c r="L98" s="16">
        <v>16.990365982055664</v>
      </c>
      <c r="M98" s="16">
        <v>63.346561431884766</v>
      </c>
      <c r="N98" s="16">
        <v>449.2950134277344</v>
      </c>
      <c r="O98" s="16">
        <v>0.3548397123813629</v>
      </c>
      <c r="P98" s="16">
        <v>2.5461104087298736E-05</v>
      </c>
      <c r="Q98" s="16">
        <v>3.530322790145874</v>
      </c>
      <c r="R98" s="16">
        <v>0.04838370159268379</v>
      </c>
      <c r="S98" s="16">
        <v>1.0274237394332886</v>
      </c>
      <c r="T98" s="16">
        <v>4.961025714874268</v>
      </c>
    </row>
    <row r="99" spans="2:20" ht="12.75">
      <c r="B99" s="15">
        <v>38439</v>
      </c>
      <c r="C99" s="16">
        <v>4.619732856750488</v>
      </c>
      <c r="D99" s="16">
        <v>0.38337674736976624</v>
      </c>
      <c r="E99" s="16">
        <v>5.33382511138916</v>
      </c>
      <c r="F99" s="16">
        <v>0.0006279635708779097</v>
      </c>
      <c r="G99" s="16">
        <v>12.445975303649902</v>
      </c>
      <c r="H99" s="16">
        <v>77.20780181884766</v>
      </c>
      <c r="I99" s="16">
        <v>0.1063074916601181</v>
      </c>
      <c r="J99" s="16">
        <v>326.42041015625</v>
      </c>
      <c r="K99" s="16">
        <v>25.068641662597656</v>
      </c>
      <c r="L99" s="16">
        <v>14.293044090270996</v>
      </c>
      <c r="M99" s="16">
        <v>55.64324951171875</v>
      </c>
      <c r="N99" s="16">
        <v>421.53179931640625</v>
      </c>
      <c r="O99" s="16">
        <v>0.29305556416511536</v>
      </c>
      <c r="P99" s="16">
        <v>2.074802432616707E-05</v>
      </c>
      <c r="Q99" s="16">
        <v>3.7316625118255615</v>
      </c>
      <c r="R99" s="16">
        <v>0.04059983044862747</v>
      </c>
      <c r="S99" s="16">
        <v>0.8676185607910156</v>
      </c>
      <c r="T99" s="16">
        <v>4.932981014251709</v>
      </c>
    </row>
    <row r="100" spans="2:20" ht="12.75">
      <c r="B100" s="15">
        <v>38440</v>
      </c>
      <c r="C100" s="16">
        <v>3.9133942127227783</v>
      </c>
      <c r="D100" s="16">
        <v>0.31532981991767883</v>
      </c>
      <c r="E100" s="16">
        <v>4.362753391265869</v>
      </c>
      <c r="F100" s="16">
        <v>0.0005130245699547231</v>
      </c>
      <c r="G100" s="16">
        <v>10.116161346435547</v>
      </c>
      <c r="H100" s="16">
        <v>81.28474426269531</v>
      </c>
      <c r="I100" s="16">
        <v>0.08706305176019669</v>
      </c>
      <c r="J100" s="16">
        <v>309.27850341796875</v>
      </c>
      <c r="K100" s="16">
        <v>20.37449836730957</v>
      </c>
      <c r="L100" s="16">
        <v>11.695240020751953</v>
      </c>
      <c r="M100" s="16">
        <v>47.37206268310547</v>
      </c>
      <c r="N100" s="16">
        <v>388.8075256347656</v>
      </c>
      <c r="O100" s="16">
        <v>0.23795482516288757</v>
      </c>
      <c r="P100" s="16">
        <v>1.6720274288672954E-05</v>
      </c>
      <c r="Q100" s="16">
        <v>3.922452926635742</v>
      </c>
      <c r="R100" s="16">
        <v>0.03319096565246582</v>
      </c>
      <c r="S100" s="16">
        <v>0.7135618329048157</v>
      </c>
      <c r="T100" s="16">
        <v>4.9071946144104</v>
      </c>
    </row>
    <row r="101" spans="2:20" ht="12.75">
      <c r="B101" s="15">
        <v>38441</v>
      </c>
      <c r="C101" s="16">
        <v>3.2097771167755127</v>
      </c>
      <c r="D101" s="16">
        <v>0.2496691644191742</v>
      </c>
      <c r="E101" s="16">
        <v>3.4463729858398438</v>
      </c>
      <c r="F101" s="16">
        <v>0.00040696642827242613</v>
      </c>
      <c r="G101" s="16">
        <v>7.978903770446777</v>
      </c>
      <c r="H101" s="16">
        <v>85.10922241210938</v>
      </c>
      <c r="I101" s="16">
        <v>0.06921041756868362</v>
      </c>
      <c r="J101" s="16">
        <v>293.7984924316406</v>
      </c>
      <c r="K101" s="16">
        <v>16.06980323791504</v>
      </c>
      <c r="L101" s="16">
        <v>9.240130424499512</v>
      </c>
      <c r="M101" s="16">
        <v>39.100772857666016</v>
      </c>
      <c r="N101" s="16">
        <v>358.2785949707031</v>
      </c>
      <c r="O101" s="16">
        <v>0.18767553567886353</v>
      </c>
      <c r="P101" s="16">
        <v>1.3135469998815097E-05</v>
      </c>
      <c r="Q101" s="16">
        <v>4.101653575897217</v>
      </c>
      <c r="R101" s="16">
        <v>0.026220405474305153</v>
      </c>
      <c r="S101" s="16">
        <v>0.5669139623641968</v>
      </c>
      <c r="T101" s="16">
        <v>4.8824896812438965</v>
      </c>
    </row>
    <row r="102" spans="2:20" ht="12.75">
      <c r="B102" s="15">
        <v>38442</v>
      </c>
      <c r="C102" s="16">
        <v>2.597007989883423</v>
      </c>
      <c r="D102" s="16">
        <v>0.1929982751607895</v>
      </c>
      <c r="E102" s="16">
        <v>2.6605114936828613</v>
      </c>
      <c r="F102" s="16">
        <v>0.00031748425681144</v>
      </c>
      <c r="G102" s="16">
        <v>6.155134201049805</v>
      </c>
      <c r="H102" s="16">
        <v>88.38964080810547</v>
      </c>
      <c r="I102" s="16">
        <v>0.05413947254419327</v>
      </c>
      <c r="J102" s="16">
        <v>281.416015625</v>
      </c>
      <c r="K102" s="16">
        <v>12.396585464477539</v>
      </c>
      <c r="L102" s="16">
        <v>7.133794784545898</v>
      </c>
      <c r="M102" s="16">
        <v>31.878639221191406</v>
      </c>
      <c r="N102" s="16">
        <v>332.8794250488281</v>
      </c>
      <c r="O102" s="16">
        <v>0.14478255808353424</v>
      </c>
      <c r="P102" s="16">
        <v>1.012676875689067E-05</v>
      </c>
      <c r="Q102" s="16">
        <v>4.255380630493164</v>
      </c>
      <c r="R102" s="16">
        <v>0.020242074504494667</v>
      </c>
      <c r="S102" s="16">
        <v>0.44079938530921936</v>
      </c>
      <c r="T102" s="16">
        <v>4.8612260818481445</v>
      </c>
    </row>
    <row r="103" spans="2:20" ht="12.75">
      <c r="B103" s="15">
        <v>38443</v>
      </c>
      <c r="C103" s="16">
        <v>2.096942186355591</v>
      </c>
      <c r="D103" s="16">
        <v>0.14606185257434845</v>
      </c>
      <c r="E103" s="16">
        <v>2.010239362716675</v>
      </c>
      <c r="F103" s="16">
        <v>0.0002453181950841099</v>
      </c>
      <c r="G103" s="16">
        <v>4.647166728973389</v>
      </c>
      <c r="H103" s="16">
        <v>91.09600830078125</v>
      </c>
      <c r="I103" s="16">
        <v>0.041948091238737106</v>
      </c>
      <c r="J103" s="16">
        <v>272.37628173828125</v>
      </c>
      <c r="K103" s="16">
        <v>9.359394073486328</v>
      </c>
      <c r="L103" s="16">
        <v>5.390772819519043</v>
      </c>
      <c r="M103" s="16">
        <v>25.915536880493164</v>
      </c>
      <c r="N103" s="16">
        <v>313.0840759277344</v>
      </c>
      <c r="O103" s="16">
        <v>0.10931774973869324</v>
      </c>
      <c r="P103" s="16">
        <v>7.646966878382955E-06</v>
      </c>
      <c r="Q103" s="16">
        <v>4.382199764251709</v>
      </c>
      <c r="R103" s="16">
        <v>0.015295177698135376</v>
      </c>
      <c r="S103" s="16">
        <v>0.3364388048648834</v>
      </c>
      <c r="T103" s="16">
        <v>4.8432698249816895</v>
      </c>
    </row>
    <row r="104" spans="2:20" ht="12.75">
      <c r="B104" s="15">
        <v>38444</v>
      </c>
      <c r="C104" s="16">
        <v>1.6813890933990479</v>
      </c>
      <c r="D104" s="16">
        <v>0.10735821723937988</v>
      </c>
      <c r="E104" s="16">
        <v>1.4738945960998535</v>
      </c>
      <c r="F104" s="16">
        <v>0.00018697902851272374</v>
      </c>
      <c r="G104" s="16">
        <v>3.4033362865448</v>
      </c>
      <c r="H104" s="16">
        <v>93.33132934570312</v>
      </c>
      <c r="I104" s="16">
        <v>0.03210186958312988</v>
      </c>
      <c r="J104" s="16">
        <v>262.2253723144531</v>
      </c>
      <c r="K104" s="16">
        <v>6.854180812835693</v>
      </c>
      <c r="L104" s="16">
        <v>3.95314884185791</v>
      </c>
      <c r="M104" s="16">
        <v>20.8345947265625</v>
      </c>
      <c r="N104" s="16">
        <v>293.8995666503906</v>
      </c>
      <c r="O104" s="16">
        <v>0.0800657570362091</v>
      </c>
      <c r="P104" s="16">
        <v>5.596504252025625E-06</v>
      </c>
      <c r="Q104" s="16">
        <v>4.486954689025879</v>
      </c>
      <c r="R104" s="16">
        <v>0.011214694939553738</v>
      </c>
      <c r="S104" s="16">
        <v>0.2501705586910248</v>
      </c>
      <c r="T104" s="16">
        <v>4.828421115875244</v>
      </c>
    </row>
    <row r="105" spans="2:20" ht="12.75">
      <c r="B105" s="15">
        <v>38445</v>
      </c>
      <c r="C105" s="16">
        <v>1.3999329805374146</v>
      </c>
      <c r="D105" s="16">
        <v>0.08083779364824295</v>
      </c>
      <c r="E105" s="16">
        <v>1.1048063039779663</v>
      </c>
      <c r="F105" s="16">
        <v>0.00014683263725601137</v>
      </c>
      <c r="G105" s="16">
        <v>2.5450007915496826</v>
      </c>
      <c r="H105" s="16">
        <v>94.8673324584961</v>
      </c>
      <c r="I105" s="16">
        <v>0.025324499234557152</v>
      </c>
      <c r="J105" s="16">
        <v>253.5312957763672</v>
      </c>
      <c r="K105" s="16">
        <v>5.125398635864258</v>
      </c>
      <c r="L105" s="16">
        <v>2.9641261100769043</v>
      </c>
      <c r="M105" s="16">
        <v>17.365507125854492</v>
      </c>
      <c r="N105" s="16">
        <v>279.01190185546875</v>
      </c>
      <c r="O105" s="16">
        <v>0.059880875051021576</v>
      </c>
      <c r="P105" s="16">
        <v>4.170244210399687E-06</v>
      </c>
      <c r="Q105" s="16">
        <v>4.558932781219482</v>
      </c>
      <c r="R105" s="16">
        <v>0.008406818844377995</v>
      </c>
      <c r="S105" s="16">
        <v>0.19091929495334625</v>
      </c>
      <c r="T105" s="16">
        <v>4.818154811859131</v>
      </c>
    </row>
    <row r="106" spans="2:20" ht="12.75">
      <c r="B106" s="15">
        <v>38446</v>
      </c>
      <c r="C106" s="16">
        <v>1.1713590621948242</v>
      </c>
      <c r="D106" s="16">
        <v>0.05938665568828583</v>
      </c>
      <c r="E106" s="16">
        <v>0.8011057376861572</v>
      </c>
      <c r="F106" s="16">
        <v>0.00011334566079312935</v>
      </c>
      <c r="G106" s="16">
        <v>1.8311346769332886</v>
      </c>
      <c r="H106" s="16">
        <v>96.13542938232422</v>
      </c>
      <c r="I106" s="16">
        <v>0.01973218098282814</v>
      </c>
      <c r="J106" s="16">
        <v>247.03038024902344</v>
      </c>
      <c r="K106" s="16">
        <v>3.6876184940338135</v>
      </c>
      <c r="L106" s="16">
        <v>2.151244640350342</v>
      </c>
      <c r="M106" s="16">
        <v>14.514727592468262</v>
      </c>
      <c r="N106" s="16">
        <v>267.40386962890625</v>
      </c>
      <c r="O106" s="16">
        <v>0.043102018535137177</v>
      </c>
      <c r="P106" s="16">
        <v>2.964584382425528E-06</v>
      </c>
      <c r="Q106" s="16">
        <v>4.618357181549072</v>
      </c>
      <c r="R106" s="16">
        <v>0.006097892299294472</v>
      </c>
      <c r="S106" s="16">
        <v>0.1429426670074463</v>
      </c>
      <c r="T106" s="16">
        <v>4.810516357421875</v>
      </c>
    </row>
    <row r="107" spans="2:20" ht="12.75">
      <c r="B107" s="15">
        <v>38447</v>
      </c>
      <c r="C107" s="16">
        <v>1.035326600074768</v>
      </c>
      <c r="D107" s="16">
        <v>0.04489697888493538</v>
      </c>
      <c r="E107" s="16">
        <v>0.5886604189872742</v>
      </c>
      <c r="F107" s="16">
        <v>8.961567800724879E-05</v>
      </c>
      <c r="G107" s="16">
        <v>1.3213939666748047</v>
      </c>
      <c r="H107" s="16">
        <v>97.00849914550781</v>
      </c>
      <c r="I107" s="16">
        <v>0.015850180760025978</v>
      </c>
      <c r="J107" s="16">
        <v>242.5502166748047</v>
      </c>
      <c r="K107" s="16">
        <v>2.6610403060913086</v>
      </c>
      <c r="L107" s="16">
        <v>1.5839048624038696</v>
      </c>
      <c r="M107" s="16">
        <v>12.788956642150879</v>
      </c>
      <c r="N107" s="16">
        <v>259.6000671386719</v>
      </c>
      <c r="O107" s="16">
        <v>0.031137315556406975</v>
      </c>
      <c r="P107" s="16">
        <v>2.0782044884981588E-06</v>
      </c>
      <c r="Q107" s="16">
        <v>4.659250736236572</v>
      </c>
      <c r="R107" s="16">
        <v>0.004485448356717825</v>
      </c>
      <c r="S107" s="16">
        <v>0.11083013564348221</v>
      </c>
      <c r="T107" s="16">
        <v>4.805718421936035</v>
      </c>
    </row>
    <row r="108" spans="2:20" ht="12.75">
      <c r="B108" s="15">
        <v>38448</v>
      </c>
      <c r="C108" s="16">
        <v>1.0160409212112427</v>
      </c>
      <c r="D108" s="16">
        <v>0.03603335842490196</v>
      </c>
      <c r="E108" s="16">
        <v>0.45188114047050476</v>
      </c>
      <c r="F108" s="16">
        <v>8.018738299142569E-05</v>
      </c>
      <c r="G108" s="16">
        <v>0.986538290977478</v>
      </c>
      <c r="H108" s="16">
        <v>97.50849151611328</v>
      </c>
      <c r="I108" s="16">
        <v>0.014410672709345818</v>
      </c>
      <c r="J108" s="16">
        <v>239.82969665527344</v>
      </c>
      <c r="K108" s="16">
        <v>1.9870065450668335</v>
      </c>
      <c r="L108" s="16">
        <v>1.2197959423065186</v>
      </c>
      <c r="M108" s="16">
        <v>12.447400093078613</v>
      </c>
      <c r="N108" s="16">
        <v>255.49842834472656</v>
      </c>
      <c r="O108" s="16">
        <v>0.023327965289354324</v>
      </c>
      <c r="P108" s="16">
        <v>1.4469931102212286E-06</v>
      </c>
      <c r="Q108" s="16">
        <v>4.682616233825684</v>
      </c>
      <c r="R108" s="16">
        <v>0.0034494446590542793</v>
      </c>
      <c r="S108" s="16">
        <v>0.09411724656820297</v>
      </c>
      <c r="T108" s="16">
        <v>4.803522109985352</v>
      </c>
    </row>
    <row r="109" spans="2:20" ht="12.75">
      <c r="B109" s="15">
        <v>38449</v>
      </c>
      <c r="C109" s="16">
        <v>1.2552272081375122</v>
      </c>
      <c r="D109" s="16">
        <v>0.03370535001158714</v>
      </c>
      <c r="E109" s="16">
        <v>0.42349597811698914</v>
      </c>
      <c r="F109" s="16">
        <v>0.00010730071517173201</v>
      </c>
      <c r="G109" s="16">
        <v>0.9453357458114624</v>
      </c>
      <c r="H109" s="16">
        <v>97.34122467041016</v>
      </c>
      <c r="I109" s="16">
        <v>0.01916506141424179</v>
      </c>
      <c r="J109" s="16">
        <v>238.20831298828125</v>
      </c>
      <c r="K109" s="16">
        <v>1.9060564041137695</v>
      </c>
      <c r="L109" s="16">
        <v>1.14301335811615</v>
      </c>
      <c r="M109" s="16">
        <v>15.193949699401855</v>
      </c>
      <c r="N109" s="16">
        <v>256.4705810546875</v>
      </c>
      <c r="O109" s="16">
        <v>0.022595509886741638</v>
      </c>
      <c r="P109" s="16">
        <v>1.7443055639887461E-06</v>
      </c>
      <c r="Q109" s="16">
        <v>4.674563407897949</v>
      </c>
      <c r="R109" s="16">
        <v>0.003228784305974841</v>
      </c>
      <c r="S109" s="16">
        <v>0.10481904447078705</v>
      </c>
      <c r="T109" s="16">
        <v>4.8052191734313965</v>
      </c>
    </row>
    <row r="110" spans="2:20" ht="12.75">
      <c r="B110" s="15">
        <v>38450</v>
      </c>
      <c r="C110" s="16">
        <v>1.676182746887207</v>
      </c>
      <c r="D110" s="16">
        <v>0.037323955446481705</v>
      </c>
      <c r="E110" s="16">
        <v>0.49371474981307983</v>
      </c>
      <c r="F110" s="16">
        <v>0.00016500336641911417</v>
      </c>
      <c r="G110" s="16">
        <v>1.1909023523330688</v>
      </c>
      <c r="H110" s="16">
        <v>96.6007080078125</v>
      </c>
      <c r="I110" s="16">
        <v>0.029393794015049934</v>
      </c>
      <c r="J110" s="16">
        <v>235.60899353027344</v>
      </c>
      <c r="K110" s="16">
        <v>2.403764486312866</v>
      </c>
      <c r="L110" s="16">
        <v>1.3276082277297974</v>
      </c>
      <c r="M110" s="16">
        <v>20.176624298095703</v>
      </c>
      <c r="N110" s="16">
        <v>259.5464172363281</v>
      </c>
      <c r="O110" s="16">
        <v>0.028717726469039917</v>
      </c>
      <c r="P110" s="16">
        <v>3.334427219670033E-06</v>
      </c>
      <c r="Q110" s="16">
        <v>4.639521598815918</v>
      </c>
      <c r="R110" s="16">
        <v>0.003740699728950858</v>
      </c>
      <c r="S110" s="16">
        <v>0.1413206309080124</v>
      </c>
      <c r="T110" s="16">
        <v>4.813317775726318</v>
      </c>
    </row>
    <row r="111" spans="2:20" ht="12.75">
      <c r="B111" s="15">
        <v>38451</v>
      </c>
      <c r="C111" s="16">
        <v>2.1390016078948975</v>
      </c>
      <c r="D111" s="16">
        <v>0.059728436172008514</v>
      </c>
      <c r="E111" s="16">
        <v>0.663740336894989</v>
      </c>
      <c r="F111" s="16">
        <v>0.00022403281764127314</v>
      </c>
      <c r="G111" s="16">
        <v>1.6009169816970825</v>
      </c>
      <c r="H111" s="16">
        <v>95.53512573242188</v>
      </c>
      <c r="I111" s="16">
        <v>0.03984371945261955</v>
      </c>
      <c r="J111" s="16">
        <v>236.2469482421875</v>
      </c>
      <c r="K111" s="16">
        <v>3.2287709712982178</v>
      </c>
      <c r="L111" s="16">
        <v>1.808683156967163</v>
      </c>
      <c r="M111" s="16">
        <v>25.694969177246094</v>
      </c>
      <c r="N111" s="16">
        <v>267.019287109375</v>
      </c>
      <c r="O111" s="16">
        <v>0.03855225071310997</v>
      </c>
      <c r="P111" s="16">
        <v>4.66185429104371E-06</v>
      </c>
      <c r="Q111" s="16">
        <v>4.455010890960693</v>
      </c>
      <c r="R111" s="16">
        <v>0.0050462642684578896</v>
      </c>
      <c r="S111" s="16">
        <v>0.2019832283258438</v>
      </c>
      <c r="T111" s="16">
        <v>4.700614929199219</v>
      </c>
    </row>
    <row r="112" spans="2:20" ht="12.75">
      <c r="B112" s="15">
        <v>38452</v>
      </c>
      <c r="C112" s="16">
        <v>2.433236837387085</v>
      </c>
      <c r="D112" s="16">
        <v>0.10802572220563889</v>
      </c>
      <c r="E112" s="16">
        <v>0.8496109843254089</v>
      </c>
      <c r="F112" s="16">
        <v>0.0002525559684727341</v>
      </c>
      <c r="G112" s="16">
        <v>1.9136549234390259</v>
      </c>
      <c r="H112" s="16">
        <v>94.69368743896484</v>
      </c>
      <c r="I112" s="16">
        <v>0.04447604715824127</v>
      </c>
      <c r="J112" s="16">
        <v>241.08782958984375</v>
      </c>
      <c r="K112" s="16">
        <v>3.850454807281494</v>
      </c>
      <c r="L112" s="16">
        <v>2.39410400390625</v>
      </c>
      <c r="M112" s="16">
        <v>29.166528701782227</v>
      </c>
      <c r="N112" s="16">
        <v>276.5433044433594</v>
      </c>
      <c r="O112" s="16">
        <v>0.04577181115746498</v>
      </c>
      <c r="P112" s="16">
        <v>4.996722509531537E-06</v>
      </c>
      <c r="Q112" s="16">
        <v>3.9653689861297607</v>
      </c>
      <c r="R112" s="16">
        <v>0.006590539123862982</v>
      </c>
      <c r="S112" s="16">
        <v>0.25934287905693054</v>
      </c>
      <c r="T112" s="16">
        <v>4.277099609375</v>
      </c>
    </row>
    <row r="113" spans="2:20" ht="12.75">
      <c r="B113" s="15">
        <v>38453</v>
      </c>
      <c r="C113" s="16">
        <v>2.9879300594329834</v>
      </c>
      <c r="D113" s="16">
        <v>0.24846532940864563</v>
      </c>
      <c r="E113" s="16">
        <v>1.2684613466262817</v>
      </c>
      <c r="F113" s="16">
        <v>0.00031524698715656996</v>
      </c>
      <c r="G113" s="16">
        <v>2.614457130432129</v>
      </c>
      <c r="H113" s="16">
        <v>92.87821960449219</v>
      </c>
      <c r="I113" s="16">
        <v>0.054641127586364746</v>
      </c>
      <c r="J113" s="16">
        <v>245.95932006835938</v>
      </c>
      <c r="K113" s="16">
        <v>5.237753868103027</v>
      </c>
      <c r="L113" s="16">
        <v>3.792330741882324</v>
      </c>
      <c r="M113" s="16">
        <v>35.754180908203125</v>
      </c>
      <c r="N113" s="16">
        <v>290.79815673828125</v>
      </c>
      <c r="O113" s="16">
        <v>0.061970166862010956</v>
      </c>
      <c r="P113" s="16">
        <v>6.508982551167719E-06</v>
      </c>
      <c r="Q113" s="16">
        <v>3.6094887256622314</v>
      </c>
      <c r="R113" s="16">
        <v>0.010264870710670948</v>
      </c>
      <c r="S113" s="16">
        <v>0.3695433735847473</v>
      </c>
      <c r="T113" s="16">
        <v>4.051294326782227</v>
      </c>
    </row>
    <row r="114" spans="2:20" ht="12.75">
      <c r="B114" s="15">
        <v>38454</v>
      </c>
      <c r="C114" s="16">
        <v>3.608241558074951</v>
      </c>
      <c r="D114" s="16">
        <v>0.5232557058334351</v>
      </c>
      <c r="E114" s="16">
        <v>1.8359791040420532</v>
      </c>
      <c r="F114" s="16">
        <v>0.0003709665033966303</v>
      </c>
      <c r="G114" s="16">
        <v>3.451610803604126</v>
      </c>
      <c r="H114" s="16">
        <v>90.57755279541016</v>
      </c>
      <c r="I114" s="16">
        <v>0.06367924064397812</v>
      </c>
      <c r="J114" s="16">
        <v>249.77392578125</v>
      </c>
      <c r="K114" s="16">
        <v>6.871751308441162</v>
      </c>
      <c r="L114" s="16">
        <v>5.898103713989258</v>
      </c>
      <c r="M114" s="16">
        <v>43.034481048583984</v>
      </c>
      <c r="N114" s="16">
        <v>305.6419982910156</v>
      </c>
      <c r="O114" s="16">
        <v>0.08101170510053635</v>
      </c>
      <c r="P114" s="16">
        <v>8.542123396182433E-06</v>
      </c>
      <c r="Q114" s="16">
        <v>3.3611130714416504</v>
      </c>
      <c r="R114" s="16">
        <v>0.015696058049798012</v>
      </c>
      <c r="S114" s="16">
        <v>0.5012258887290955</v>
      </c>
      <c r="T114" s="16">
        <v>3.959075927734375</v>
      </c>
    </row>
    <row r="115" spans="2:20" ht="12.75">
      <c r="B115" s="15">
        <v>38455</v>
      </c>
      <c r="C115" s="16">
        <v>4.016297817230225</v>
      </c>
      <c r="D115" s="16">
        <v>0.8934044241905212</v>
      </c>
      <c r="E115" s="16">
        <v>2.3678572177886963</v>
      </c>
      <c r="F115" s="16">
        <v>0.0003857422270812094</v>
      </c>
      <c r="G115" s="16">
        <v>4.078576564788818</v>
      </c>
      <c r="H115" s="16">
        <v>88.63970947265625</v>
      </c>
      <c r="I115" s="16">
        <v>0.06623511016368866</v>
      </c>
      <c r="J115" s="16">
        <v>252.9241485595703</v>
      </c>
      <c r="K115" s="16">
        <v>8.048280715942383</v>
      </c>
      <c r="L115" s="16">
        <v>8.153173446655273</v>
      </c>
      <c r="M115" s="16">
        <v>47.67026901245117</v>
      </c>
      <c r="N115" s="16">
        <v>316.86212158203125</v>
      </c>
      <c r="O115" s="16">
        <v>0.09463231265544891</v>
      </c>
      <c r="P115" s="16">
        <v>1.0997758181474637E-05</v>
      </c>
      <c r="Q115" s="16">
        <v>3.171300172805786</v>
      </c>
      <c r="R115" s="16">
        <v>0.02134433016180992</v>
      </c>
      <c r="S115" s="16">
        <v>0.602265477180481</v>
      </c>
      <c r="T115" s="16">
        <v>3.8895750045776367</v>
      </c>
    </row>
    <row r="116" spans="2:20" ht="12.75">
      <c r="B116" s="15">
        <v>38456</v>
      </c>
      <c r="C116" s="16">
        <v>3.842841625213623</v>
      </c>
      <c r="D116" s="16">
        <v>1.0623133182525635</v>
      </c>
      <c r="E116" s="16">
        <v>2.414752244949341</v>
      </c>
      <c r="F116" s="16">
        <v>0.00034220487577840686</v>
      </c>
      <c r="G116" s="16">
        <v>3.9389801025390625</v>
      </c>
      <c r="H116" s="16">
        <v>88.73693084716797</v>
      </c>
      <c r="I116" s="16">
        <v>0.05911819264292717</v>
      </c>
      <c r="J116" s="16">
        <v>254.8662567138672</v>
      </c>
      <c r="K116" s="16">
        <v>7.721805095672607</v>
      </c>
      <c r="L116" s="16">
        <v>8.692684173583984</v>
      </c>
      <c r="M116" s="16">
        <v>45.45060348510742</v>
      </c>
      <c r="N116" s="16">
        <v>316.7904968261719</v>
      </c>
      <c r="O116" s="16">
        <v>0.09067212790250778</v>
      </c>
      <c r="P116" s="16">
        <v>1.1796735634561628E-05</v>
      </c>
      <c r="Q116" s="16">
        <v>3.017223358154297</v>
      </c>
      <c r="R116" s="16">
        <v>0.022522203624248505</v>
      </c>
      <c r="S116" s="16">
        <v>0.5895711779594421</v>
      </c>
      <c r="T116" s="16">
        <v>3.7200193405151367</v>
      </c>
    </row>
    <row r="117" spans="2:20" ht="12.75">
      <c r="B117" s="15">
        <v>38457</v>
      </c>
      <c r="C117" s="16">
        <v>4.11329984664917</v>
      </c>
      <c r="D117" s="16">
        <v>1.4609735012054443</v>
      </c>
      <c r="E117" s="16">
        <v>2.837094306945801</v>
      </c>
      <c r="F117" s="16">
        <v>0.0003526732907630503</v>
      </c>
      <c r="G117" s="16">
        <v>4.430370330810547</v>
      </c>
      <c r="H117" s="16">
        <v>87.15348052978516</v>
      </c>
      <c r="I117" s="16">
        <v>0.06165110319852829</v>
      </c>
      <c r="J117" s="16">
        <v>253.42628479003906</v>
      </c>
      <c r="K117" s="16">
        <v>8.586499214172363</v>
      </c>
      <c r="L117" s="16">
        <v>10.745189666748047</v>
      </c>
      <c r="M117" s="16">
        <v>48.48216247558594</v>
      </c>
      <c r="N117" s="16">
        <v>321.3019104003906</v>
      </c>
      <c r="O117" s="16">
        <v>0.10079773515462875</v>
      </c>
      <c r="P117" s="16">
        <v>1.716058250167407E-05</v>
      </c>
      <c r="Q117" s="16">
        <v>2.9512691497802734</v>
      </c>
      <c r="R117" s="16">
        <v>0.02743479050695896</v>
      </c>
      <c r="S117" s="16">
        <v>0.6459340453147888</v>
      </c>
      <c r="T117" s="16">
        <v>3.7254691123962402</v>
      </c>
    </row>
    <row r="118" spans="2:20" ht="12.75">
      <c r="B118" s="15">
        <v>38458</v>
      </c>
      <c r="C118" s="16">
        <v>4.443495750427246</v>
      </c>
      <c r="D118" s="16">
        <v>1.9897706508636475</v>
      </c>
      <c r="E118" s="16">
        <v>3.377776622772217</v>
      </c>
      <c r="F118" s="16">
        <v>0.00034525254159234464</v>
      </c>
      <c r="G118" s="16">
        <v>5.0440192222595215</v>
      </c>
      <c r="H118" s="16">
        <v>85.13951110839844</v>
      </c>
      <c r="I118" s="16">
        <v>0.061089515686035156</v>
      </c>
      <c r="J118" s="16">
        <v>252.45848083496094</v>
      </c>
      <c r="K118" s="16">
        <v>9.619400024414062</v>
      </c>
      <c r="L118" s="16">
        <v>13.418890953063965</v>
      </c>
      <c r="M118" s="16">
        <v>52.0405158996582</v>
      </c>
      <c r="N118" s="16">
        <v>327.5985412597656</v>
      </c>
      <c r="O118" s="16">
        <v>0.1126815676689148</v>
      </c>
      <c r="P118" s="16">
        <v>2.5598379579605535E-05</v>
      </c>
      <c r="Q118" s="16">
        <v>2.935145616531372</v>
      </c>
      <c r="R118" s="16">
        <v>0.03363450616598129</v>
      </c>
      <c r="S118" s="16">
        <v>0.7136873006820679</v>
      </c>
      <c r="T118" s="16">
        <v>3.7951884269714355</v>
      </c>
    </row>
    <row r="119" spans="2:20" ht="12.75">
      <c r="B119" s="15">
        <v>38459</v>
      </c>
      <c r="C119" s="16">
        <v>4.427356719970703</v>
      </c>
      <c r="D119" s="16">
        <v>2.325413227081299</v>
      </c>
      <c r="E119" s="16">
        <v>3.6195781230926514</v>
      </c>
      <c r="F119" s="16">
        <v>0.00030329928267747164</v>
      </c>
      <c r="G119" s="16">
        <v>5.218533992767334</v>
      </c>
      <c r="H119" s="16">
        <v>84.40354919433594</v>
      </c>
      <c r="I119" s="16">
        <v>0.05416522175073624</v>
      </c>
      <c r="J119" s="16">
        <v>252.48342895507812</v>
      </c>
      <c r="K119" s="16">
        <v>9.798670768737793</v>
      </c>
      <c r="L119" s="16">
        <v>14.862502098083496</v>
      </c>
      <c r="M119" s="16">
        <v>51.540130615234375</v>
      </c>
      <c r="N119" s="16">
        <v>328.7389221191406</v>
      </c>
      <c r="O119" s="16">
        <v>0.1143120676279068</v>
      </c>
      <c r="P119" s="16">
        <v>3.324020508443937E-05</v>
      </c>
      <c r="Q119" s="16">
        <v>2.9145543575286865</v>
      </c>
      <c r="R119" s="16">
        <v>0.03663954511284828</v>
      </c>
      <c r="S119" s="16">
        <v>0.7207514047622681</v>
      </c>
      <c r="T119" s="16">
        <v>3.786299228668213</v>
      </c>
    </row>
    <row r="120" spans="2:20" ht="12.75">
      <c r="B120" s="15">
        <v>38460</v>
      </c>
      <c r="C120" s="16">
        <v>4.128755569458008</v>
      </c>
      <c r="D120" s="16">
        <v>2.269869565963745</v>
      </c>
      <c r="E120" s="16">
        <v>3.4208285808563232</v>
      </c>
      <c r="F120" s="16">
        <v>0.00026497498038224876</v>
      </c>
      <c r="G120" s="16">
        <v>4.876901149749756</v>
      </c>
      <c r="H120" s="16">
        <v>85.29850769042969</v>
      </c>
      <c r="I120" s="16">
        <v>0.047455888241529465</v>
      </c>
      <c r="J120" s="16">
        <v>253.084716796875</v>
      </c>
      <c r="K120" s="16">
        <v>9.092864990234375</v>
      </c>
      <c r="L120" s="16">
        <v>14.226768493652344</v>
      </c>
      <c r="M120" s="16">
        <v>48.027061462402344</v>
      </c>
      <c r="N120" s="16">
        <v>324.47882080078125</v>
      </c>
      <c r="O120" s="16">
        <v>0.10581592470407486</v>
      </c>
      <c r="P120" s="16">
        <v>3.3839663956314325E-05</v>
      </c>
      <c r="Q120" s="16">
        <v>2.8655619621276855</v>
      </c>
      <c r="R120" s="16">
        <v>0.034801892936229706</v>
      </c>
      <c r="S120" s="16">
        <v>0.6645002365112305</v>
      </c>
      <c r="T120" s="16">
        <v>3.6707215309143066</v>
      </c>
    </row>
    <row r="121" spans="2:20" ht="12.75">
      <c r="B121" s="15">
        <v>38461</v>
      </c>
      <c r="C121" s="16">
        <v>3.7446510791778564</v>
      </c>
      <c r="D121" s="16">
        <v>2.054344654083252</v>
      </c>
      <c r="E121" s="16">
        <v>3.039740562438965</v>
      </c>
      <c r="F121" s="16">
        <v>0.00022811528469901532</v>
      </c>
      <c r="G121" s="16">
        <v>4.307827949523926</v>
      </c>
      <c r="H121" s="16">
        <v>86.84888458251953</v>
      </c>
      <c r="I121" s="16">
        <v>0.04100974649190903</v>
      </c>
      <c r="J121" s="16">
        <v>254.51754760742188</v>
      </c>
      <c r="K121" s="16">
        <v>8.010717391967773</v>
      </c>
      <c r="L121" s="16">
        <v>12.735235214233398</v>
      </c>
      <c r="M121" s="16">
        <v>43.61399459838867</v>
      </c>
      <c r="N121" s="16">
        <v>318.9184875488281</v>
      </c>
      <c r="O121" s="16">
        <v>0.09311304986476898</v>
      </c>
      <c r="P121" s="16">
        <v>3.064832344534807E-05</v>
      </c>
      <c r="Q121" s="16">
        <v>2.8007144927978516</v>
      </c>
      <c r="R121" s="16">
        <v>0.03104507364332676</v>
      </c>
      <c r="S121" s="16">
        <v>0.5879726409912109</v>
      </c>
      <c r="T121" s="16">
        <v>3.512883424758911</v>
      </c>
    </row>
    <row r="122" spans="2:20" ht="12.75">
      <c r="B122" s="15">
        <v>38462</v>
      </c>
      <c r="C122" s="16">
        <v>3.417496919631958</v>
      </c>
      <c r="D122" s="16">
        <v>1.8665399551391602</v>
      </c>
      <c r="E122" s="16">
        <v>2.691364049911499</v>
      </c>
      <c r="F122" s="16">
        <v>0.00019660787074826658</v>
      </c>
      <c r="G122" s="16">
        <v>3.787889003753662</v>
      </c>
      <c r="H122" s="16">
        <v>88.23265838623047</v>
      </c>
      <c r="I122" s="16">
        <v>0.03553462773561478</v>
      </c>
      <c r="J122" s="16">
        <v>256.1789855957031</v>
      </c>
      <c r="K122" s="16">
        <v>7.029103755950928</v>
      </c>
      <c r="L122" s="16">
        <v>11.394777297973633</v>
      </c>
      <c r="M122" s="16">
        <v>39.84310531616211</v>
      </c>
      <c r="N122" s="16">
        <v>314.48150634765625</v>
      </c>
      <c r="O122" s="16">
        <v>0.0816134437918663</v>
      </c>
      <c r="P122" s="16">
        <v>2.7462692742119543E-05</v>
      </c>
      <c r="Q122" s="16">
        <v>2.737863063812256</v>
      </c>
      <c r="R122" s="16">
        <v>0.02767196297645569</v>
      </c>
      <c r="S122" s="16">
        <v>0.5211598873138428</v>
      </c>
      <c r="T122" s="16">
        <v>3.368342638015747</v>
      </c>
    </row>
    <row r="123" spans="2:20" ht="12.75">
      <c r="B123" s="15">
        <v>38463</v>
      </c>
      <c r="C123" s="16">
        <v>3.0843377113342285</v>
      </c>
      <c r="D123" s="16">
        <v>1.6592613458633423</v>
      </c>
      <c r="E123" s="16">
        <v>2.3328187465667725</v>
      </c>
      <c r="F123" s="16">
        <v>0.00016738605336286128</v>
      </c>
      <c r="G123" s="16">
        <v>3.264465808868408</v>
      </c>
      <c r="H123" s="16">
        <v>89.65556335449219</v>
      </c>
      <c r="I123" s="16">
        <v>0.030399838462471962</v>
      </c>
      <c r="J123" s="16">
        <v>258.0645446777344</v>
      </c>
      <c r="K123" s="16">
        <v>6.048183917999268</v>
      </c>
      <c r="L123" s="16">
        <v>9.98021411895752</v>
      </c>
      <c r="M123" s="16">
        <v>35.99850845336914</v>
      </c>
      <c r="N123" s="16">
        <v>310.1217956542969</v>
      </c>
      <c r="O123" s="16">
        <v>0.07015946507453918</v>
      </c>
      <c r="P123" s="16">
        <v>2.3950971808517352E-05</v>
      </c>
      <c r="Q123" s="16">
        <v>2.682577133178711</v>
      </c>
      <c r="R123" s="16">
        <v>0.024151690304279327</v>
      </c>
      <c r="S123" s="16">
        <v>0.4540366232395172</v>
      </c>
      <c r="T123" s="16">
        <v>3.2309558391571045</v>
      </c>
    </row>
    <row r="124" spans="2:20" ht="12.75">
      <c r="B124" s="15">
        <v>38464</v>
      </c>
      <c r="C124" s="16">
        <v>2.7492284774780273</v>
      </c>
      <c r="D124" s="16">
        <v>1.4428081512451172</v>
      </c>
      <c r="E124" s="16">
        <v>1.9588654041290283</v>
      </c>
      <c r="F124" s="16">
        <v>0.00013850745745003223</v>
      </c>
      <c r="G124" s="16">
        <v>2.722022294998169</v>
      </c>
      <c r="H124" s="16">
        <v>91.12405395507812</v>
      </c>
      <c r="I124" s="16">
        <v>0.0253421813249588</v>
      </c>
      <c r="J124" s="16">
        <v>259.6205749511719</v>
      </c>
      <c r="K124" s="16">
        <v>5.035666465759277</v>
      </c>
      <c r="L124" s="16">
        <v>8.504201889038086</v>
      </c>
      <c r="M124" s="16">
        <v>32.08351516723633</v>
      </c>
      <c r="N124" s="16">
        <v>305.269287109375</v>
      </c>
      <c r="O124" s="16">
        <v>0.058354031294584274</v>
      </c>
      <c r="P124" s="16">
        <v>2.011181459238287E-05</v>
      </c>
      <c r="Q124" s="16">
        <v>2.6445627212524414</v>
      </c>
      <c r="R124" s="16">
        <v>0.02048763446509838</v>
      </c>
      <c r="S124" s="16">
        <v>0.3861657679080963</v>
      </c>
      <c r="T124" s="16">
        <v>3.1095969676971436</v>
      </c>
    </row>
    <row r="125" spans="2:20" ht="12.75">
      <c r="B125" s="15">
        <v>38465</v>
      </c>
      <c r="C125" s="16">
        <v>2.7316925525665283</v>
      </c>
      <c r="D125" s="16">
        <v>1.4124664068222046</v>
      </c>
      <c r="E125" s="16">
        <v>1.8335500955581665</v>
      </c>
      <c r="F125" s="16">
        <v>0.00012840052659157664</v>
      </c>
      <c r="G125" s="16">
        <v>2.5379798412323</v>
      </c>
      <c r="H125" s="16">
        <v>91.4814682006836</v>
      </c>
      <c r="I125" s="16">
        <v>0.023563042283058167</v>
      </c>
      <c r="J125" s="16">
        <v>259.94683837890625</v>
      </c>
      <c r="K125" s="16">
        <v>4.68272590637207</v>
      </c>
      <c r="L125" s="16">
        <v>8.115058898925781</v>
      </c>
      <c r="M125" s="16">
        <v>31.809486389160156</v>
      </c>
      <c r="N125" s="16">
        <v>304.5775451660156</v>
      </c>
      <c r="O125" s="16">
        <v>0.05416932702064514</v>
      </c>
      <c r="P125" s="16">
        <v>1.9557975974748842E-05</v>
      </c>
      <c r="Q125" s="16">
        <v>2.633516788482666</v>
      </c>
      <c r="R125" s="16">
        <v>0.019408192485570908</v>
      </c>
      <c r="S125" s="16">
        <v>0.3662289083003998</v>
      </c>
      <c r="T125" s="16">
        <v>3.073348045349121</v>
      </c>
    </row>
    <row r="126" spans="2:20" ht="12.75">
      <c r="B126" s="15">
        <v>38466</v>
      </c>
      <c r="C126" s="16">
        <v>2.7757065296173096</v>
      </c>
      <c r="D126" s="16">
        <v>1.398766279220581</v>
      </c>
      <c r="E126" s="16">
        <v>1.7794889211654663</v>
      </c>
      <c r="F126" s="16">
        <v>0.00012541344040073454</v>
      </c>
      <c r="G126" s="16">
        <v>2.4667623043060303</v>
      </c>
      <c r="H126" s="16">
        <v>91.57649993896484</v>
      </c>
      <c r="I126" s="16">
        <v>0.02302941307425499</v>
      </c>
      <c r="J126" s="16">
        <v>260.4627990722656</v>
      </c>
      <c r="K126" s="16">
        <v>4.543642997741699</v>
      </c>
      <c r="L126" s="16">
        <v>7.945652961730957</v>
      </c>
      <c r="M126" s="16">
        <v>32.34727096557617</v>
      </c>
      <c r="N126" s="16">
        <v>305.32220458984375</v>
      </c>
      <c r="O126" s="16">
        <v>0.05250466614961624</v>
      </c>
      <c r="P126" s="16">
        <v>1.957719723577611E-05</v>
      </c>
      <c r="Q126" s="16">
        <v>2.6241865158081055</v>
      </c>
      <c r="R126" s="16">
        <v>0.01892220787703991</v>
      </c>
      <c r="S126" s="16">
        <v>0.35824793577194214</v>
      </c>
      <c r="T126" s="16">
        <v>3.0538854598999023</v>
      </c>
    </row>
    <row r="127" spans="2:20" ht="12.75">
      <c r="B127" s="15">
        <v>38467</v>
      </c>
      <c r="C127" s="16">
        <v>2.8341567516326904</v>
      </c>
      <c r="D127" s="16">
        <v>1.3857274055480957</v>
      </c>
      <c r="E127" s="16">
        <v>1.7394640445709229</v>
      </c>
      <c r="F127" s="16">
        <v>0.0001241342251887545</v>
      </c>
      <c r="G127" s="16">
        <v>2.415163278579712</v>
      </c>
      <c r="H127" s="16">
        <v>91.62277221679688</v>
      </c>
      <c r="I127" s="16">
        <v>0.022843021899461746</v>
      </c>
      <c r="J127" s="16">
        <v>260.669189453125</v>
      </c>
      <c r="K127" s="16">
        <v>4.4442315101623535</v>
      </c>
      <c r="L127" s="16">
        <v>7.812994003295898</v>
      </c>
      <c r="M127" s="16">
        <v>33.08686065673828</v>
      </c>
      <c r="N127" s="16">
        <v>306.0357666015625</v>
      </c>
      <c r="O127" s="16">
        <v>0.05132199078798294</v>
      </c>
      <c r="P127" s="16">
        <v>1.9436045477050357E-05</v>
      </c>
      <c r="Q127" s="16">
        <v>2.6137449741363525</v>
      </c>
      <c r="R127" s="16">
        <v>0.018552487716078758</v>
      </c>
      <c r="S127" s="16">
        <v>0.3532046377658844</v>
      </c>
      <c r="T127" s="16">
        <v>3.0368473529815674</v>
      </c>
    </row>
    <row r="128" spans="2:20" ht="12.75">
      <c r="B128" s="15">
        <v>38468</v>
      </c>
      <c r="C128" s="16">
        <v>2.948385238647461</v>
      </c>
      <c r="D128" s="16">
        <v>1.3981621265411377</v>
      </c>
      <c r="E128" s="16">
        <v>1.7284629344940186</v>
      </c>
      <c r="F128" s="16">
        <v>0.00012612376303877681</v>
      </c>
      <c r="G128" s="16">
        <v>2.406329870223999</v>
      </c>
      <c r="H128" s="16">
        <v>91.51594543457031</v>
      </c>
      <c r="I128" s="16">
        <v>0.023266393691301346</v>
      </c>
      <c r="J128" s="16">
        <v>260.5585021972656</v>
      </c>
      <c r="K128" s="16">
        <v>4.425053119659424</v>
      </c>
      <c r="L128" s="16">
        <v>7.816576957702637</v>
      </c>
      <c r="M128" s="16">
        <v>34.45887756347656</v>
      </c>
      <c r="N128" s="16">
        <v>307.28192138671875</v>
      </c>
      <c r="O128" s="16">
        <v>0.0510735884308815</v>
      </c>
      <c r="P128" s="16">
        <v>1.9580727894208394E-05</v>
      </c>
      <c r="Q128" s="16">
        <v>2.6045005321502686</v>
      </c>
      <c r="R128" s="16">
        <v>0.01850322261452675</v>
      </c>
      <c r="S128" s="16">
        <v>0.35542282462120056</v>
      </c>
      <c r="T128" s="16">
        <v>3.029521942138672</v>
      </c>
    </row>
    <row r="129" spans="2:20" ht="12.75">
      <c r="B129" s="15">
        <v>38469</v>
      </c>
      <c r="C129" s="16">
        <v>3.0881080627441406</v>
      </c>
      <c r="D129" s="16">
        <v>1.4204564094543457</v>
      </c>
      <c r="E129" s="16">
        <v>1.733578085899353</v>
      </c>
      <c r="F129" s="16">
        <v>0.00013068523549009115</v>
      </c>
      <c r="G129" s="16">
        <v>2.4265763759613037</v>
      </c>
      <c r="H129" s="16">
        <v>91.32853698730469</v>
      </c>
      <c r="I129" s="16">
        <v>0.024136129766702652</v>
      </c>
      <c r="J129" s="16">
        <v>260.3126220703125</v>
      </c>
      <c r="K129" s="16">
        <v>4.461272716522217</v>
      </c>
      <c r="L129" s="16">
        <v>7.8850998878479</v>
      </c>
      <c r="M129" s="16">
        <v>36.13140106201172</v>
      </c>
      <c r="N129" s="16">
        <v>308.8143005371094</v>
      </c>
      <c r="O129" s="16">
        <v>0.05147715285420418</v>
      </c>
      <c r="P129" s="16">
        <v>1.992268516914919E-05</v>
      </c>
      <c r="Q129" s="16">
        <v>2.595120429992676</v>
      </c>
      <c r="R129" s="16">
        <v>0.018610747531056404</v>
      </c>
      <c r="S129" s="16">
        <v>0.36154356598854065</v>
      </c>
      <c r="T129" s="16">
        <v>3.02677321434021</v>
      </c>
    </row>
    <row r="130" spans="2:20" ht="12.75">
      <c r="B130" s="15">
        <v>38470</v>
      </c>
      <c r="C130" s="16">
        <v>3.159486770629883</v>
      </c>
      <c r="D130" s="16">
        <v>1.4105994701385498</v>
      </c>
      <c r="E130" s="16">
        <v>1.7105416059494019</v>
      </c>
      <c r="F130" s="16">
        <v>0.00013223335554357618</v>
      </c>
      <c r="G130" s="16">
        <v>2.4047629833221436</v>
      </c>
      <c r="H130" s="16">
        <v>91.31189727783203</v>
      </c>
      <c r="I130" s="16">
        <v>0.024463796988129616</v>
      </c>
      <c r="J130" s="16">
        <v>260.4252014160156</v>
      </c>
      <c r="K130" s="16">
        <v>4.421380043029785</v>
      </c>
      <c r="L130" s="16">
        <v>7.802866458892822</v>
      </c>
      <c r="M130" s="16">
        <v>37.0478401184082</v>
      </c>
      <c r="N130" s="16">
        <v>309.7215881347656</v>
      </c>
      <c r="O130" s="16">
        <v>0.05101408809423447</v>
      </c>
      <c r="P130" s="16">
        <v>1.9729412088054232E-05</v>
      </c>
      <c r="Q130" s="16">
        <v>2.5840003490448</v>
      </c>
      <c r="R130" s="16">
        <v>0.018386762589216232</v>
      </c>
      <c r="S130" s="16">
        <v>0.3603372871875763</v>
      </c>
      <c r="T130" s="16">
        <v>3.013758659362793</v>
      </c>
    </row>
    <row r="131" spans="2:20" ht="12.75">
      <c r="B131" s="15">
        <v>38471</v>
      </c>
      <c r="C131" s="16">
        <v>3.1682989597320557</v>
      </c>
      <c r="D131" s="16">
        <v>1.3748677968978882</v>
      </c>
      <c r="E131" s="16">
        <v>1.6642400026321411</v>
      </c>
      <c r="F131" s="16">
        <v>0.00013019311882089823</v>
      </c>
      <c r="G131" s="16">
        <v>2.3433430194854736</v>
      </c>
      <c r="H131" s="16">
        <v>91.44661712646484</v>
      </c>
      <c r="I131" s="16">
        <v>0.024133117869496346</v>
      </c>
      <c r="J131" s="16">
        <v>260.8353271484375</v>
      </c>
      <c r="K131" s="16">
        <v>4.308687686920166</v>
      </c>
      <c r="L131" s="16">
        <v>7.597782611846924</v>
      </c>
      <c r="M131" s="16">
        <v>37.27675247192383</v>
      </c>
      <c r="N131" s="16">
        <v>310.0425109863281</v>
      </c>
      <c r="O131" s="16">
        <v>0.0497143529355526</v>
      </c>
      <c r="P131" s="16">
        <v>1.914054882945493E-05</v>
      </c>
      <c r="Q131" s="16">
        <v>2.573923349380493</v>
      </c>
      <c r="R131" s="16">
        <v>0.017894810065627098</v>
      </c>
      <c r="S131" s="16">
        <v>0.35228967666625977</v>
      </c>
      <c r="T131" s="16">
        <v>2.993842601776123</v>
      </c>
    </row>
    <row r="132" spans="2:20" ht="12.75">
      <c r="B132" s="15">
        <v>38472</v>
      </c>
      <c r="C132" s="16">
        <v>3.1566548347473145</v>
      </c>
      <c r="D132" s="16">
        <v>1.331660270690918</v>
      </c>
      <c r="E132" s="16">
        <v>1.6115223169326782</v>
      </c>
      <c r="F132" s="16">
        <v>0.00012708902067970484</v>
      </c>
      <c r="G132" s="16">
        <v>2.269922971725464</v>
      </c>
      <c r="H132" s="16">
        <v>91.627685546875</v>
      </c>
      <c r="I132" s="16">
        <v>0.023581242188811302</v>
      </c>
      <c r="J132" s="16">
        <v>261.28717041015625</v>
      </c>
      <c r="K132" s="16">
        <v>4.173785209655762</v>
      </c>
      <c r="L132" s="16">
        <v>7.357968807220459</v>
      </c>
      <c r="M132" s="16">
        <v>37.2822265625</v>
      </c>
      <c r="N132" s="16">
        <v>310.1245422363281</v>
      </c>
      <c r="O132" s="16">
        <v>0.04815852269530296</v>
      </c>
      <c r="P132" s="16">
        <v>1.849022191890981E-05</v>
      </c>
      <c r="Q132" s="16">
        <v>2.564657211303711</v>
      </c>
      <c r="R132" s="16">
        <v>0.017328379675745964</v>
      </c>
      <c r="S132" s="16">
        <v>0.3420886695384979</v>
      </c>
      <c r="T132" s="16">
        <v>2.9722540378570557</v>
      </c>
    </row>
    <row r="133" spans="2:20" ht="12.75">
      <c r="B133" s="15">
        <v>38473</v>
      </c>
      <c r="C133" s="16">
        <v>3.154041290283203</v>
      </c>
      <c r="D133" s="16">
        <v>1.2882729768753052</v>
      </c>
      <c r="E133" s="16">
        <v>1.5589431524276733</v>
      </c>
      <c r="F133" s="16">
        <v>0.00012366888404358178</v>
      </c>
      <c r="G133" s="16">
        <v>2.1961851119995117</v>
      </c>
      <c r="H133" s="16">
        <v>91.80008697509766</v>
      </c>
      <c r="I133" s="16">
        <v>0.02296019159257412</v>
      </c>
      <c r="J133" s="16">
        <v>261.46307373046875</v>
      </c>
      <c r="K133" s="16">
        <v>4.038254737854004</v>
      </c>
      <c r="L133" s="16">
        <v>7.118053913116455</v>
      </c>
      <c r="M133" s="16">
        <v>37.28495788574219</v>
      </c>
      <c r="N133" s="16">
        <v>309.927001953125</v>
      </c>
      <c r="O133" s="16">
        <v>0.04659510776400566</v>
      </c>
      <c r="P133" s="16">
        <v>1.787410474207718E-05</v>
      </c>
      <c r="Q133" s="16">
        <v>2.5557854175567627</v>
      </c>
      <c r="R133" s="16">
        <v>0.01676269806921482</v>
      </c>
      <c r="S133" s="16">
        <v>0.33175554871559143</v>
      </c>
      <c r="T133" s="16">
        <v>2.9509201049804688</v>
      </c>
    </row>
    <row r="134" spans="2:20" ht="12.75">
      <c r="B134" s="15">
        <v>38474</v>
      </c>
      <c r="C134" s="16">
        <v>3.1585259437561035</v>
      </c>
      <c r="D134" s="16">
        <v>1.2436445951461792</v>
      </c>
      <c r="E134" s="16">
        <v>1.5049583911895752</v>
      </c>
      <c r="F134" s="16">
        <v>0.00011966353486059234</v>
      </c>
      <c r="G134" s="16">
        <v>2.120267391204834</v>
      </c>
      <c r="H134" s="16">
        <v>91.97022247314453</v>
      </c>
      <c r="I134" s="16">
        <v>0.022237448021769524</v>
      </c>
      <c r="J134" s="16">
        <v>261.3241271972656</v>
      </c>
      <c r="K134" s="16">
        <v>3.8986854553222656</v>
      </c>
      <c r="L134" s="16">
        <v>6.871521472930908</v>
      </c>
      <c r="M134" s="16">
        <v>37.25123977661133</v>
      </c>
      <c r="N134" s="16">
        <v>309.36767578125</v>
      </c>
      <c r="O134" s="16">
        <v>0.0449846088886261</v>
      </c>
      <c r="P134" s="16">
        <v>1.725217589410022E-05</v>
      </c>
      <c r="Q134" s="16">
        <v>2.544523239135742</v>
      </c>
      <c r="R134" s="16">
        <v>0.016181739047169685</v>
      </c>
      <c r="S134" s="16">
        <v>0.32105499505996704</v>
      </c>
      <c r="T134" s="16">
        <v>2.9267666339874268</v>
      </c>
    </row>
    <row r="135" spans="2:20" ht="12.75">
      <c r="B135" s="15">
        <v>38475</v>
      </c>
      <c r="C135" s="16">
        <v>3.1580634117126465</v>
      </c>
      <c r="D135" s="16">
        <v>1.1960581541061401</v>
      </c>
      <c r="E135" s="16">
        <v>1.4473962783813477</v>
      </c>
      <c r="F135" s="16">
        <v>0.00011522632848937064</v>
      </c>
      <c r="G135" s="16">
        <v>2.0392401218414307</v>
      </c>
      <c r="H135" s="16">
        <v>92.15696716308594</v>
      </c>
      <c r="I135" s="16">
        <v>0.021427808329463005</v>
      </c>
      <c r="J135" s="16">
        <v>260.9423522949219</v>
      </c>
      <c r="K135" s="16">
        <v>3.749706983566284</v>
      </c>
      <c r="L135" s="16">
        <v>6.608651638031006</v>
      </c>
      <c r="M135" s="16">
        <v>37.12484359741211</v>
      </c>
      <c r="N135" s="16">
        <v>308.44696044921875</v>
      </c>
      <c r="O135" s="16">
        <v>0.043265450745821</v>
      </c>
      <c r="P135" s="16">
        <v>1.659144982113503E-05</v>
      </c>
      <c r="Q135" s="16">
        <v>2.5294249057769775</v>
      </c>
      <c r="R135" s="16">
        <v>0.015562502667307854</v>
      </c>
      <c r="S135" s="16">
        <v>0.30999571084976196</v>
      </c>
      <c r="T135" s="16">
        <v>2.89827036857605</v>
      </c>
    </row>
    <row r="136" spans="2:20" ht="12.75">
      <c r="B136" s="15">
        <v>38476</v>
      </c>
      <c r="C136" s="16">
        <v>3.1763741970062256</v>
      </c>
      <c r="D136" s="16">
        <v>1.1574031114578247</v>
      </c>
      <c r="E136" s="16">
        <v>1.4006404876708984</v>
      </c>
      <c r="F136" s="16">
        <v>0.00011165791511302814</v>
      </c>
      <c r="G136" s="16">
        <v>1.9734193086624146</v>
      </c>
      <c r="H136" s="16">
        <v>92.2900161743164</v>
      </c>
      <c r="I136" s="16">
        <v>0.02077019028365612</v>
      </c>
      <c r="J136" s="16">
        <v>260.2605895996094</v>
      </c>
      <c r="K136" s="16">
        <v>3.628685474395752</v>
      </c>
      <c r="L136" s="16">
        <v>6.395130634307861</v>
      </c>
      <c r="M136" s="16">
        <v>37.214237213134766</v>
      </c>
      <c r="N136" s="16">
        <v>307.5195617675781</v>
      </c>
      <c r="O136" s="16">
        <v>0.04186900705099106</v>
      </c>
      <c r="P136" s="16">
        <v>1.605491343070753E-05</v>
      </c>
      <c r="Q136" s="16">
        <v>2.5152554512023926</v>
      </c>
      <c r="R136" s="16">
        <v>0.015059650875627995</v>
      </c>
      <c r="S136" s="16">
        <v>0.30133089423179626</v>
      </c>
      <c r="T136" s="16">
        <v>2.873537063598633</v>
      </c>
    </row>
    <row r="137" spans="2:20" ht="12.75">
      <c r="B137" s="15">
        <v>38477</v>
      </c>
      <c r="C137" s="16">
        <v>3.1486713886260986</v>
      </c>
      <c r="D137" s="16">
        <v>1.0993330478668213</v>
      </c>
      <c r="E137" s="16">
        <v>1.3304094076156616</v>
      </c>
      <c r="F137" s="16">
        <v>0.00010641234985087067</v>
      </c>
      <c r="G137" s="16">
        <v>1.874581217765808</v>
      </c>
      <c r="H137" s="16">
        <v>92.54507446289062</v>
      </c>
      <c r="I137" s="16">
        <v>0.01980188861489296</v>
      </c>
      <c r="J137" s="16">
        <v>258.4408264160156</v>
      </c>
      <c r="K137" s="16">
        <v>3.446958541870117</v>
      </c>
      <c r="L137" s="16">
        <v>6.07438325881958</v>
      </c>
      <c r="M137" s="16">
        <v>36.72682571411133</v>
      </c>
      <c r="N137" s="16">
        <v>304.7091064453125</v>
      </c>
      <c r="O137" s="16">
        <v>0.03977232053875923</v>
      </c>
      <c r="P137" s="16">
        <v>1.5248767340381164E-05</v>
      </c>
      <c r="Q137" s="16">
        <v>2.492262363433838</v>
      </c>
      <c r="R137" s="16">
        <v>0.014304297044873238</v>
      </c>
      <c r="S137" s="16">
        <v>0.2883378267288208</v>
      </c>
      <c r="T137" s="16">
        <v>2.8347015380859375</v>
      </c>
    </row>
    <row r="138" spans="2:20" ht="12.75">
      <c r="B138" s="15">
        <v>38478</v>
      </c>
      <c r="C138" s="16">
        <v>2.9388623237609863</v>
      </c>
      <c r="D138" s="16">
        <v>0.9548283815383911</v>
      </c>
      <c r="E138" s="16">
        <v>1.1555477380752563</v>
      </c>
      <c r="F138" s="16">
        <v>9.3380622274708E-05</v>
      </c>
      <c r="G138" s="16">
        <v>1.6286126375198364</v>
      </c>
      <c r="H138" s="16">
        <v>93.32046508789062</v>
      </c>
      <c r="I138" s="16">
        <v>0.01741470955312252</v>
      </c>
      <c r="J138" s="16">
        <v>254.0556640625</v>
      </c>
      <c r="K138" s="16">
        <v>2.9947712421417236</v>
      </c>
      <c r="L138" s="16">
        <v>5.275967597961426</v>
      </c>
      <c r="M138" s="16">
        <v>33.89662170410156</v>
      </c>
      <c r="N138" s="16">
        <v>296.2406921386719</v>
      </c>
      <c r="O138" s="16">
        <v>0.0345538929104805</v>
      </c>
      <c r="P138" s="16">
        <v>1.3237087841844186E-05</v>
      </c>
      <c r="Q138" s="16">
        <v>2.435699939727783</v>
      </c>
      <c r="R138" s="16">
        <v>0.012422652915120125</v>
      </c>
      <c r="S138" s="16">
        <v>0.2566201388835907</v>
      </c>
      <c r="T138" s="16">
        <v>2.7393248081207275</v>
      </c>
    </row>
    <row r="139" spans="2:20" ht="12.75">
      <c r="B139" s="15">
        <v>38479</v>
      </c>
      <c r="C139" s="16">
        <v>2.7773430347442627</v>
      </c>
      <c r="D139" s="16">
        <v>0.8373296856880188</v>
      </c>
      <c r="E139" s="16">
        <v>1.0133799314498901</v>
      </c>
      <c r="F139" s="16">
        <v>8.253229316323996E-05</v>
      </c>
      <c r="G139" s="16">
        <v>1.428645133972168</v>
      </c>
      <c r="H139" s="16">
        <v>93.94181060791016</v>
      </c>
      <c r="I139" s="16">
        <v>0.01542783621698618</v>
      </c>
      <c r="J139" s="16">
        <v>251.18685913085938</v>
      </c>
      <c r="K139" s="16">
        <v>2.6271605491638184</v>
      </c>
      <c r="L139" s="16">
        <v>4.626801013946533</v>
      </c>
      <c r="M139" s="16">
        <v>31.68760871887207</v>
      </c>
      <c r="N139" s="16">
        <v>290.1441345214844</v>
      </c>
      <c r="O139" s="16">
        <v>0.030311234295368195</v>
      </c>
      <c r="P139" s="16">
        <v>1.1600673133216333E-05</v>
      </c>
      <c r="Q139" s="16">
        <v>2.387141704559326</v>
      </c>
      <c r="R139" s="16">
        <v>0.01089241448789835</v>
      </c>
      <c r="S139" s="16">
        <v>0.23092709481716156</v>
      </c>
      <c r="T139" s="16">
        <v>2.6593027114868164</v>
      </c>
    </row>
    <row r="140" spans="2:20" ht="12.75">
      <c r="B140" s="15">
        <v>38480</v>
      </c>
      <c r="C140" s="16">
        <v>2.6512110233306885</v>
      </c>
      <c r="D140" s="16">
        <v>0.7367507219314575</v>
      </c>
      <c r="E140" s="16">
        <v>0.8916705846786499</v>
      </c>
      <c r="F140" s="16">
        <v>7.308278873097152E-05</v>
      </c>
      <c r="G140" s="16">
        <v>1.2573548555374146</v>
      </c>
      <c r="H140" s="16">
        <v>94.4616928100586</v>
      </c>
      <c r="I140" s="16">
        <v>0.013689925894141197</v>
      </c>
      <c r="J140" s="16">
        <v>249.63348388671875</v>
      </c>
      <c r="K140" s="16">
        <v>2.3122451305389404</v>
      </c>
      <c r="L140" s="16">
        <v>4.071081161499023</v>
      </c>
      <c r="M140" s="16">
        <v>29.901878356933594</v>
      </c>
      <c r="N140" s="16">
        <v>285.9325866699219</v>
      </c>
      <c r="O140" s="16">
        <v>0.026677194982767105</v>
      </c>
      <c r="P140" s="16">
        <v>1.0201612894888967E-05</v>
      </c>
      <c r="Q140" s="16">
        <v>2.346677303314209</v>
      </c>
      <c r="R140" s="16">
        <v>0.009582962840795517</v>
      </c>
      <c r="S140" s="16">
        <v>0.20897601544857025</v>
      </c>
      <c r="T140" s="16">
        <v>2.5919437408447266</v>
      </c>
    </row>
    <row r="141" spans="2:20" ht="12.75">
      <c r="B141" s="15">
        <v>38481</v>
      </c>
      <c r="C141" s="16">
        <v>2.5320425033569336</v>
      </c>
      <c r="D141" s="16">
        <v>0.6403592228889465</v>
      </c>
      <c r="E141" s="16">
        <v>0.7750961780548096</v>
      </c>
      <c r="F141" s="16">
        <v>6.414543167920783E-05</v>
      </c>
      <c r="G141" s="16">
        <v>1.093549132347107</v>
      </c>
      <c r="H141" s="16">
        <v>94.95777893066406</v>
      </c>
      <c r="I141" s="16">
        <v>0.012057458981871605</v>
      </c>
      <c r="J141" s="16">
        <v>247.72283935546875</v>
      </c>
      <c r="K141" s="16">
        <v>2.011157512664795</v>
      </c>
      <c r="L141" s="16">
        <v>3.5386674404144287</v>
      </c>
      <c r="M141" s="16">
        <v>28.17583656311035</v>
      </c>
      <c r="N141" s="16">
        <v>281.460693359375</v>
      </c>
      <c r="O141" s="16">
        <v>0.023203199729323387</v>
      </c>
      <c r="P141" s="16">
        <v>8.85673398443032E-06</v>
      </c>
      <c r="Q141" s="16">
        <v>2.3057377338409424</v>
      </c>
      <c r="R141" s="16">
        <v>0.008328227326273918</v>
      </c>
      <c r="S141" s="16">
        <v>0.18830113112926483</v>
      </c>
      <c r="T141" s="16">
        <v>2.5256009101867676</v>
      </c>
    </row>
    <row r="142" spans="2:20" ht="12.75">
      <c r="B142" s="15">
        <v>38482</v>
      </c>
      <c r="C142" s="16">
        <v>2.4941771030426025</v>
      </c>
      <c r="D142" s="16">
        <v>0.5835255980491638</v>
      </c>
      <c r="E142" s="16">
        <v>0.7063417434692383</v>
      </c>
      <c r="F142" s="16">
        <v>5.8682468079496175E-05</v>
      </c>
      <c r="G142" s="16">
        <v>0.996751070022583</v>
      </c>
      <c r="H142" s="16">
        <v>95.21810913085938</v>
      </c>
      <c r="I142" s="16">
        <v>0.011046372354030609</v>
      </c>
      <c r="J142" s="16">
        <v>245.28977966308594</v>
      </c>
      <c r="K142" s="16">
        <v>1.8331862688064575</v>
      </c>
      <c r="L142" s="16">
        <v>3.2246968746185303</v>
      </c>
      <c r="M142" s="16">
        <v>27.51488494873047</v>
      </c>
      <c r="N142" s="16">
        <v>277.8736877441406</v>
      </c>
      <c r="O142" s="16">
        <v>0.021149760112166405</v>
      </c>
      <c r="P142" s="16">
        <v>8.067379894782789E-06</v>
      </c>
      <c r="Q142" s="16">
        <v>2.27974271774292</v>
      </c>
      <c r="R142" s="16">
        <v>0.007588796317577362</v>
      </c>
      <c r="S142" s="16">
        <v>0.1758720427751541</v>
      </c>
      <c r="T142" s="16">
        <v>2.484384298324585</v>
      </c>
    </row>
    <row r="143" spans="2:20" ht="12.75">
      <c r="B143" s="15">
        <v>38483</v>
      </c>
      <c r="C143" s="16">
        <v>2.461833953857422</v>
      </c>
      <c r="D143" s="16">
        <v>0.5320930480957031</v>
      </c>
      <c r="E143" s="16">
        <v>0.6440964937210083</v>
      </c>
      <c r="F143" s="16">
        <v>5.360457726055756E-05</v>
      </c>
      <c r="G143" s="16">
        <v>0.9089533090591431</v>
      </c>
      <c r="H143" s="16">
        <v>95.45201873779297</v>
      </c>
      <c r="I143" s="16">
        <v>0.010097702033817768</v>
      </c>
      <c r="J143" s="16">
        <v>242.15365600585938</v>
      </c>
      <c r="K143" s="16">
        <v>1.6717195510864258</v>
      </c>
      <c r="L143" s="16">
        <v>2.9405009746551514</v>
      </c>
      <c r="M143" s="16">
        <v>26.937885284423828</v>
      </c>
      <c r="N143" s="16">
        <v>273.71392822265625</v>
      </c>
      <c r="O143" s="16">
        <v>0.01928677409887314</v>
      </c>
      <c r="P143" s="16">
        <v>7.356120477197692E-06</v>
      </c>
      <c r="Q143" s="16">
        <v>2.292858600616455</v>
      </c>
      <c r="R143" s="16">
        <v>0.0069199129939079285</v>
      </c>
      <c r="S143" s="16">
        <v>0.16439996659755707</v>
      </c>
      <c r="T143" s="16">
        <v>2.483494281768799</v>
      </c>
    </row>
    <row r="144" spans="2:20" ht="12.75">
      <c r="B144" s="15">
        <v>38484</v>
      </c>
      <c r="C144" s="16">
        <v>2.3973886966705322</v>
      </c>
      <c r="D144" s="16">
        <v>0.47191107273101807</v>
      </c>
      <c r="E144" s="16">
        <v>0.5712687969207764</v>
      </c>
      <c r="F144" s="16">
        <v>4.773441833094694E-05</v>
      </c>
      <c r="G144" s="16">
        <v>0.8062458634376526</v>
      </c>
      <c r="H144" s="16">
        <v>95.75228881835938</v>
      </c>
      <c r="I144" s="16">
        <v>0.009001010097563267</v>
      </c>
      <c r="J144" s="16">
        <v>237.6533660888672</v>
      </c>
      <c r="K144" s="16">
        <v>1.482835292816162</v>
      </c>
      <c r="L144" s="16">
        <v>2.6079752445220947</v>
      </c>
      <c r="M144" s="16">
        <v>25.96563148498535</v>
      </c>
      <c r="N144" s="16">
        <v>267.7187805175781</v>
      </c>
      <c r="O144" s="16">
        <v>0.017107494175434113</v>
      </c>
      <c r="P144" s="16">
        <v>6.523878255393356E-06</v>
      </c>
      <c r="Q144" s="16">
        <v>2.3254525661468506</v>
      </c>
      <c r="R144" s="16">
        <v>0.006137315183877945</v>
      </c>
      <c r="S144" s="16">
        <v>0.1508910059928894</v>
      </c>
      <c r="T144" s="16">
        <v>2.49961519241333</v>
      </c>
    </row>
    <row r="145" spans="2:20" ht="12.75">
      <c r="B145" s="15">
        <v>38485</v>
      </c>
      <c r="C145" s="16">
        <v>2.30696439743042</v>
      </c>
      <c r="D145" s="16">
        <v>0.40437051653862</v>
      </c>
      <c r="E145" s="16">
        <v>0.4895428419113159</v>
      </c>
      <c r="F145" s="16">
        <v>4.1274630348198116E-05</v>
      </c>
      <c r="G145" s="16">
        <v>0.6910108923912048</v>
      </c>
      <c r="H145" s="16">
        <v>96.10733032226562</v>
      </c>
      <c r="I145" s="16">
        <v>0.007784252054989338</v>
      </c>
      <c r="J145" s="16">
        <v>231.84986877441406</v>
      </c>
      <c r="K145" s="16">
        <v>1.2709146738052368</v>
      </c>
      <c r="L145" s="16">
        <v>2.2348074913024902</v>
      </c>
      <c r="M145" s="16">
        <v>24.658967971801758</v>
      </c>
      <c r="N145" s="16">
        <v>260.02227783203125</v>
      </c>
      <c r="O145" s="16">
        <v>0.014662710949778557</v>
      </c>
      <c r="P145" s="16">
        <v>5.589818556472892E-06</v>
      </c>
      <c r="Q145" s="16">
        <v>2.367929458618164</v>
      </c>
      <c r="R145" s="16">
        <v>0.005259158089756966</v>
      </c>
      <c r="S145" s="16">
        <v>0.13580861687660217</v>
      </c>
      <c r="T145" s="16">
        <v>2.523683786392212</v>
      </c>
    </row>
    <row r="146" spans="2:20" ht="12.75">
      <c r="B146" s="15">
        <v>38486</v>
      </c>
      <c r="C146" s="16">
        <v>2.2841603755950928</v>
      </c>
      <c r="D146" s="16">
        <v>0.36730989813804626</v>
      </c>
      <c r="E146" s="16">
        <v>0.4446890950202942</v>
      </c>
      <c r="F146" s="16">
        <v>3.763739368878305E-05</v>
      </c>
      <c r="G146" s="16">
        <v>0.6277381777763367</v>
      </c>
      <c r="H146" s="16">
        <v>96.27537536621094</v>
      </c>
      <c r="I146" s="16">
        <v>0.007097374647855759</v>
      </c>
      <c r="J146" s="16">
        <v>228.15904235839844</v>
      </c>
      <c r="K146" s="16">
        <v>1.154549241065979</v>
      </c>
      <c r="L146" s="16">
        <v>2.030020236968994</v>
      </c>
      <c r="M146" s="16">
        <v>24.265628814697266</v>
      </c>
      <c r="N146" s="16">
        <v>255.61630249023438</v>
      </c>
      <c r="O146" s="16">
        <v>0.013320212252438068</v>
      </c>
      <c r="P146" s="16">
        <v>5.07738150190562E-06</v>
      </c>
      <c r="Q146" s="16">
        <v>2.3942089080810547</v>
      </c>
      <c r="R146" s="16">
        <v>0.004777248948812485</v>
      </c>
      <c r="S146" s="16">
        <v>0.12737254798412323</v>
      </c>
      <c r="T146" s="16">
        <v>2.5397019386291504</v>
      </c>
    </row>
    <row r="147" spans="2:20" ht="12.75">
      <c r="B147" s="15">
        <v>38487</v>
      </c>
      <c r="C147" s="16">
        <v>2.2555665969848633</v>
      </c>
      <c r="D147" s="16">
        <v>0.33034881949424744</v>
      </c>
      <c r="E147" s="16">
        <v>0.3999435603618622</v>
      </c>
      <c r="F147" s="16">
        <v>3.384998854016885E-05</v>
      </c>
      <c r="G147" s="16">
        <v>0.5645797848701477</v>
      </c>
      <c r="H147" s="16">
        <v>96.44889831542969</v>
      </c>
      <c r="I147" s="16">
        <v>0.006387012079358101</v>
      </c>
      <c r="J147" s="16">
        <v>223.63134765625</v>
      </c>
      <c r="K147" s="16">
        <v>1.038387656211853</v>
      </c>
      <c r="L147" s="16">
        <v>1.8257523775100708</v>
      </c>
      <c r="M147" s="16">
        <v>23.79909896850586</v>
      </c>
      <c r="N147" s="16">
        <v>250.3009796142578</v>
      </c>
      <c r="O147" s="16">
        <v>0.011979893781244755</v>
      </c>
      <c r="P147" s="16">
        <v>4.566450115817133E-06</v>
      </c>
      <c r="Q147" s="16">
        <v>2.7160069942474365</v>
      </c>
      <c r="R147" s="16">
        <v>0.004296519793570042</v>
      </c>
      <c r="S147" s="16">
        <v>0.11897777020931244</v>
      </c>
      <c r="T147" s="16">
        <v>2.851283311843872</v>
      </c>
    </row>
    <row r="148" spans="2:20" ht="12.75">
      <c r="B148" s="15">
        <v>38488</v>
      </c>
      <c r="C148" s="16">
        <v>2.2110280990600586</v>
      </c>
      <c r="D148" s="16">
        <v>0.2922589182853699</v>
      </c>
      <c r="E148" s="16">
        <v>0.35383740067481995</v>
      </c>
      <c r="F148" s="16">
        <v>3.000292599608656E-05</v>
      </c>
      <c r="G148" s="16">
        <v>0.4995197653770447</v>
      </c>
      <c r="H148" s="16">
        <v>96.64276885986328</v>
      </c>
      <c r="I148" s="16">
        <v>0.005668568890541792</v>
      </c>
      <c r="J148" s="16">
        <v>218.440185546875</v>
      </c>
      <c r="K148" s="16">
        <v>0.9187328815460205</v>
      </c>
      <c r="L148" s="16">
        <v>1.6152602434158325</v>
      </c>
      <c r="M148" s="16">
        <v>23.15273666381836</v>
      </c>
      <c r="N148" s="16">
        <v>244.13258361816406</v>
      </c>
      <c r="O148" s="16">
        <v>0.010599314235150814</v>
      </c>
      <c r="P148" s="16">
        <v>4.039858595206169E-06</v>
      </c>
      <c r="Q148" s="16">
        <v>2.7720961570739746</v>
      </c>
      <c r="R148" s="16">
        <v>0.0038011365104466677</v>
      </c>
      <c r="S148" s="16">
        <v>0.1103009507060051</v>
      </c>
      <c r="T148" s="16">
        <v>2.8968169689178467</v>
      </c>
    </row>
    <row r="149" spans="2:20" ht="12.75">
      <c r="B149" s="15">
        <v>38489</v>
      </c>
      <c r="C149" s="16">
        <v>2.178785562515259</v>
      </c>
      <c r="D149" s="16">
        <v>0.26201918721199036</v>
      </c>
      <c r="E149" s="16">
        <v>0.31723466515541077</v>
      </c>
      <c r="F149" s="16">
        <v>2.6973551939590834E-05</v>
      </c>
      <c r="G149" s="16">
        <v>0.44787412881851196</v>
      </c>
      <c r="H149" s="16">
        <v>96.79354858398438</v>
      </c>
      <c r="I149" s="16">
        <v>0.005100983195006847</v>
      </c>
      <c r="J149" s="16">
        <v>214.43417358398438</v>
      </c>
      <c r="K149" s="16">
        <v>0.8237491846084595</v>
      </c>
      <c r="L149" s="16">
        <v>1.4481523036956787</v>
      </c>
      <c r="M149" s="16">
        <v>22.69437026977539</v>
      </c>
      <c r="N149" s="16">
        <v>239.40554809570312</v>
      </c>
      <c r="O149" s="16">
        <v>0.009503528475761414</v>
      </c>
      <c r="P149" s="16">
        <v>3.6217866181686986E-06</v>
      </c>
      <c r="Q149" s="16">
        <v>2.7253811359405518</v>
      </c>
      <c r="R149" s="16">
        <v>0.003407880663871765</v>
      </c>
      <c r="S149" s="16">
        <v>0.10330741852521896</v>
      </c>
      <c r="T149" s="16">
        <v>2.8416175842285156</v>
      </c>
    </row>
    <row r="150" spans="2:20" ht="12.75">
      <c r="B150" s="15">
        <v>38490</v>
      </c>
      <c r="C150" s="16">
        <v>2.1372010707855225</v>
      </c>
      <c r="D150" s="16">
        <v>0.23214218020439148</v>
      </c>
      <c r="E150" s="16">
        <v>0.28106799721717834</v>
      </c>
      <c r="F150" s="16">
        <v>2.3947117369971238E-05</v>
      </c>
      <c r="G150" s="16">
        <v>0.39683428406715393</v>
      </c>
      <c r="H150" s="16">
        <v>96.95227813720703</v>
      </c>
      <c r="I150" s="16">
        <v>0.00453380448743701</v>
      </c>
      <c r="J150" s="16">
        <v>210.72854614257812</v>
      </c>
      <c r="K150" s="16">
        <v>0.7298779487609863</v>
      </c>
      <c r="L150" s="16">
        <v>1.2830411195755005</v>
      </c>
      <c r="M150" s="16">
        <v>22.128145217895508</v>
      </c>
      <c r="N150" s="16">
        <v>234.87408447265625</v>
      </c>
      <c r="O150" s="16">
        <v>0.00842057354748249</v>
      </c>
      <c r="P150" s="16">
        <v>3.2087555155158043E-06</v>
      </c>
      <c r="Q150" s="16">
        <v>2.650620937347412</v>
      </c>
      <c r="R150" s="16">
        <v>0.003019314957782626</v>
      </c>
      <c r="S150" s="16">
        <v>0.09639960527420044</v>
      </c>
      <c r="T150" s="16">
        <v>2.7584750652313232</v>
      </c>
    </row>
    <row r="151" spans="2:20" ht="12.75">
      <c r="B151" s="15">
        <v>38491</v>
      </c>
      <c r="C151" s="16">
        <v>2.0715079307556152</v>
      </c>
      <c r="D151" s="16">
        <v>0.20598115026950836</v>
      </c>
      <c r="E151" s="16">
        <v>0.2494024783372879</v>
      </c>
      <c r="F151" s="16">
        <v>2.1324083718354814E-05</v>
      </c>
      <c r="G151" s="16">
        <v>0.35215598344802856</v>
      </c>
      <c r="H151" s="16">
        <v>97.12052917480469</v>
      </c>
      <c r="I151" s="16">
        <v>0.004043554421514273</v>
      </c>
      <c r="J151" s="16">
        <v>207.55136108398438</v>
      </c>
      <c r="K151" s="16">
        <v>0.6477083563804626</v>
      </c>
      <c r="L151" s="16">
        <v>1.1384730339050293</v>
      </c>
      <c r="M151" s="16">
        <v>21.384063720703125</v>
      </c>
      <c r="N151" s="16">
        <v>230.72557067871094</v>
      </c>
      <c r="O151" s="16">
        <v>0.007472681347280741</v>
      </c>
      <c r="P151" s="16">
        <v>2.847073801603983E-06</v>
      </c>
      <c r="Q151" s="16">
        <v>2.583341598510742</v>
      </c>
      <c r="R151" s="16">
        <v>0.0026791077107191086</v>
      </c>
      <c r="S151" s="16">
        <v>0.0894966647028923</v>
      </c>
      <c r="T151" s="16">
        <v>2.6830034255981445</v>
      </c>
    </row>
    <row r="152" spans="2:20" ht="12.75">
      <c r="B152" s="15">
        <v>38492</v>
      </c>
      <c r="C152" s="16">
        <v>2.0378875732421875</v>
      </c>
      <c r="D152" s="16">
        <v>0.1851213574409485</v>
      </c>
      <c r="E152" s="16">
        <v>0.22415708005428314</v>
      </c>
      <c r="F152" s="16">
        <v>1.925548531289678E-05</v>
      </c>
      <c r="G152" s="16">
        <v>0.3165473937988281</v>
      </c>
      <c r="H152" s="16">
        <v>97.23588562011719</v>
      </c>
      <c r="I152" s="16">
        <v>0.003660560818389058</v>
      </c>
      <c r="J152" s="16">
        <v>204.68936157226562</v>
      </c>
      <c r="K152" s="16">
        <v>0.5822209119796753</v>
      </c>
      <c r="L152" s="16">
        <v>1.0232092142105103</v>
      </c>
      <c r="M152" s="16">
        <v>20.974002838134766</v>
      </c>
      <c r="N152" s="16">
        <v>227.2723846435547</v>
      </c>
      <c r="O152" s="16">
        <v>0.0067173573188483715</v>
      </c>
      <c r="P152" s="16">
        <v>2.558659843998612E-06</v>
      </c>
      <c r="Q152" s="16">
        <v>2.52850341796875</v>
      </c>
      <c r="R152" s="16">
        <v>0.0024078472051769495</v>
      </c>
      <c r="S152" s="16">
        <v>0.08447863906621933</v>
      </c>
      <c r="T152" s="16">
        <v>2.622119665145874</v>
      </c>
    </row>
    <row r="153" spans="2:20" ht="12.75">
      <c r="B153" s="15">
        <v>38493</v>
      </c>
      <c r="C153" s="16">
        <v>1.9839165210723877</v>
      </c>
      <c r="D153" s="16">
        <v>0.16386716067790985</v>
      </c>
      <c r="E153" s="16">
        <v>0.1984277367591858</v>
      </c>
      <c r="F153" s="16">
        <v>1.708237687125802E-05</v>
      </c>
      <c r="G153" s="16">
        <v>0.28023484349250793</v>
      </c>
      <c r="H153" s="16">
        <v>97.37317657470703</v>
      </c>
      <c r="I153" s="16">
        <v>0.003255154937505722</v>
      </c>
      <c r="J153" s="16">
        <v>199.39537048339844</v>
      </c>
      <c r="K153" s="16">
        <v>0.5154346823692322</v>
      </c>
      <c r="L153" s="16">
        <v>0.9057496190071106</v>
      </c>
      <c r="M153" s="16">
        <v>20.349702835083008</v>
      </c>
      <c r="N153" s="16">
        <v>221.16940307617188</v>
      </c>
      <c r="O153" s="16">
        <v>0.0059469034895300865</v>
      </c>
      <c r="P153" s="16">
        <v>2.2648462163488148E-06</v>
      </c>
      <c r="Q153" s="16">
        <v>2.480581521987915</v>
      </c>
      <c r="R153" s="16">
        <v>0.002131412737071514</v>
      </c>
      <c r="S153" s="16">
        <v>0.07919884473085403</v>
      </c>
      <c r="T153" s="16">
        <v>2.567870855331421</v>
      </c>
    </row>
    <row r="154" spans="2:20" ht="12.75">
      <c r="B154" s="15">
        <v>38494</v>
      </c>
      <c r="C154" s="16">
        <v>1.9408347606658936</v>
      </c>
      <c r="D154" s="16">
        <v>0.14650583267211914</v>
      </c>
      <c r="E154" s="16">
        <v>0.17740768194198608</v>
      </c>
      <c r="F154" s="16">
        <v>1.5286759662558325E-05</v>
      </c>
      <c r="G154" s="16">
        <v>0.250558078289032</v>
      </c>
      <c r="H154" s="16">
        <v>97.48433685302734</v>
      </c>
      <c r="I154" s="16">
        <v>0.0029168298933655024</v>
      </c>
      <c r="J154" s="16">
        <v>191.6542510986328</v>
      </c>
      <c r="K154" s="16">
        <v>0.4608522951602936</v>
      </c>
      <c r="L154" s="16">
        <v>0.8097952604293823</v>
      </c>
      <c r="M154" s="16">
        <v>19.862668991088867</v>
      </c>
      <c r="N154" s="16">
        <v>212.79034423828125</v>
      </c>
      <c r="O154" s="16">
        <v>0.005317176226526499</v>
      </c>
      <c r="P154" s="16">
        <v>2.0248708096914925E-06</v>
      </c>
      <c r="Q154" s="16">
        <v>2.4413187503814697</v>
      </c>
      <c r="R154" s="16">
        <v>0.001905601006001234</v>
      </c>
      <c r="S154" s="16">
        <v>0.0745781883597374</v>
      </c>
      <c r="T154" s="16">
        <v>2.5231311321258545</v>
      </c>
    </row>
    <row r="155" spans="2:20" ht="12.75">
      <c r="B155" s="15">
        <v>38495</v>
      </c>
      <c r="C155" s="16">
        <v>1.8879528045654297</v>
      </c>
      <c r="D155" s="16">
        <v>0.13038094341754913</v>
      </c>
      <c r="E155" s="16">
        <v>0.15788328647613525</v>
      </c>
      <c r="F155" s="16">
        <v>1.3611902431875933E-05</v>
      </c>
      <c r="G155" s="16">
        <v>0.2229893058538437</v>
      </c>
      <c r="H155" s="16">
        <v>97.60047912597656</v>
      </c>
      <c r="I155" s="16">
        <v>0.002599830972030759</v>
      </c>
      <c r="J155" s="16">
        <v>182.55213928222656</v>
      </c>
      <c r="K155" s="16">
        <v>0.41014599800109863</v>
      </c>
      <c r="L155" s="16">
        <v>0.7206714153289795</v>
      </c>
      <c r="M155" s="16">
        <v>19.285287857055664</v>
      </c>
      <c r="N155" s="16">
        <v>202.97068786621094</v>
      </c>
      <c r="O155" s="16">
        <v>0.004732146859169006</v>
      </c>
      <c r="P155" s="16">
        <v>1.801994358174852E-06</v>
      </c>
      <c r="Q155" s="16">
        <v>2.4078683853149414</v>
      </c>
      <c r="R155" s="16">
        <v>0.0016958644846454263</v>
      </c>
      <c r="S155" s="16">
        <v>0.06987717002630234</v>
      </c>
      <c r="T155" s="16">
        <v>2.4841854572296143</v>
      </c>
    </row>
    <row r="156" spans="2:20" ht="12.75">
      <c r="B156" s="15">
        <v>38496</v>
      </c>
      <c r="C156" s="16">
        <v>1.834423303604126</v>
      </c>
      <c r="D156" s="16">
        <v>0.11609699577093124</v>
      </c>
      <c r="E156" s="16">
        <v>0.14058755338191986</v>
      </c>
      <c r="F156" s="16">
        <v>1.2125813555030618E-05</v>
      </c>
      <c r="G156" s="16">
        <v>0.19856590032577515</v>
      </c>
      <c r="H156" s="16">
        <v>97.71004486083984</v>
      </c>
      <c r="I156" s="16">
        <v>0.002317887730896473</v>
      </c>
      <c r="J156" s="16">
        <v>174.43923950195312</v>
      </c>
      <c r="K156" s="16">
        <v>0.36522477865219116</v>
      </c>
      <c r="L156" s="16">
        <v>0.6417218446731567</v>
      </c>
      <c r="M156" s="16">
        <v>18.71263313293457</v>
      </c>
      <c r="N156" s="16">
        <v>194.1610107421875</v>
      </c>
      <c r="O156" s="16">
        <v>0.004213824402540922</v>
      </c>
      <c r="P156" s="16">
        <v>1.6045678421505727E-06</v>
      </c>
      <c r="Q156" s="16">
        <v>2.3749523162841797</v>
      </c>
      <c r="R156" s="16">
        <v>0.0015100730815902352</v>
      </c>
      <c r="S156" s="16">
        <v>0.06543677300214767</v>
      </c>
      <c r="T156" s="16">
        <v>2.4461238384246826</v>
      </c>
    </row>
    <row r="157" spans="2:20" ht="12.75">
      <c r="B157" s="15">
        <v>38497</v>
      </c>
      <c r="C157" s="16">
        <v>1.7905912399291992</v>
      </c>
      <c r="D157" s="16">
        <v>0.1044263020157814</v>
      </c>
      <c r="E157" s="16">
        <v>0.12645550072193146</v>
      </c>
      <c r="F157" s="16">
        <v>1.0908665899478365E-05</v>
      </c>
      <c r="G157" s="16">
        <v>0.1786077469587326</v>
      </c>
      <c r="H157" s="16">
        <v>97.79966735839844</v>
      </c>
      <c r="I157" s="16">
        <v>0.0020861118100583553</v>
      </c>
      <c r="J157" s="16">
        <v>169.1417236328125</v>
      </c>
      <c r="K157" s="16">
        <v>0.3285159468650818</v>
      </c>
      <c r="L157" s="16">
        <v>0.577214241027832</v>
      </c>
      <c r="M157" s="16">
        <v>18.26030158996582</v>
      </c>
      <c r="N157" s="16">
        <v>188.30978393554688</v>
      </c>
      <c r="O157" s="16">
        <v>0.0037902677431702614</v>
      </c>
      <c r="P157" s="16">
        <v>1.4432648640649859E-06</v>
      </c>
      <c r="Q157" s="16">
        <v>2.3476407527923584</v>
      </c>
      <c r="R157" s="16">
        <v>0.0013582720421254635</v>
      </c>
      <c r="S157" s="16">
        <v>0.06160373240709305</v>
      </c>
      <c r="T157" s="16">
        <v>2.4144041538238525</v>
      </c>
    </row>
    <row r="158" spans="2:20" ht="12.75">
      <c r="B158" s="15">
        <v>38498</v>
      </c>
      <c r="C158" s="16">
        <v>1.751327633857727</v>
      </c>
      <c r="D158" s="16">
        <v>0.09433458000421524</v>
      </c>
      <c r="E158" s="16">
        <v>0.11423517763614655</v>
      </c>
      <c r="F158" s="16">
        <v>9.85527913144324E-06</v>
      </c>
      <c r="G158" s="16">
        <v>0.16134871542453766</v>
      </c>
      <c r="H158" s="16">
        <v>97.87850952148438</v>
      </c>
      <c r="I158" s="16">
        <v>0.0018852015491575003</v>
      </c>
      <c r="J158" s="16">
        <v>163.90415954589844</v>
      </c>
      <c r="K158" s="16">
        <v>0.2967715561389923</v>
      </c>
      <c r="L158" s="16">
        <v>0.521433413028717</v>
      </c>
      <c r="M158" s="16">
        <v>17.86452293395996</v>
      </c>
      <c r="N158" s="16">
        <v>182.5887451171875</v>
      </c>
      <c r="O158" s="16">
        <v>0.0034239960368722677</v>
      </c>
      <c r="P158" s="16">
        <v>1.3037866892773309E-06</v>
      </c>
      <c r="Q158" s="16">
        <v>2.3239567279815674</v>
      </c>
      <c r="R158" s="16">
        <v>0.001227008760906756</v>
      </c>
      <c r="S158" s="16">
        <v>0.058169297873973846</v>
      </c>
      <c r="T158" s="16">
        <v>2.3867883682250977</v>
      </c>
    </row>
    <row r="159" spans="2:20" ht="12.75">
      <c r="B159" s="15">
        <v>38499</v>
      </c>
      <c r="C159" s="16">
        <v>1.6955028772354126</v>
      </c>
      <c r="D159" s="16">
        <v>0.08381277322769165</v>
      </c>
      <c r="E159" s="16">
        <v>0.10149389505386353</v>
      </c>
      <c r="F159" s="16">
        <v>8.756656825426035E-06</v>
      </c>
      <c r="G159" s="16">
        <v>0.1433534473180771</v>
      </c>
      <c r="H159" s="16">
        <v>97.97560119628906</v>
      </c>
      <c r="I159" s="16">
        <v>0.0016754238167777658</v>
      </c>
      <c r="J159" s="16">
        <v>157.6847381591797</v>
      </c>
      <c r="K159" s="16">
        <v>0.263672798871994</v>
      </c>
      <c r="L159" s="16">
        <v>0.4632747769355774</v>
      </c>
      <c r="M159" s="16">
        <v>17.29011344909668</v>
      </c>
      <c r="N159" s="16">
        <v>175.70347595214844</v>
      </c>
      <c r="O159" s="16">
        <v>0.0030421053525060415</v>
      </c>
      <c r="P159" s="16">
        <v>1.1583646255530766E-06</v>
      </c>
      <c r="Q159" s="16">
        <v>2.302004814147949</v>
      </c>
      <c r="R159" s="16">
        <v>0.0010901507921516895</v>
      </c>
      <c r="S159" s="16">
        <v>0.05451840162277222</v>
      </c>
      <c r="T159" s="16">
        <v>2.360666275024414</v>
      </c>
    </row>
    <row r="160" spans="2:20" ht="12.75">
      <c r="B160" s="15">
        <v>38500</v>
      </c>
      <c r="C160" s="16">
        <v>1.6006962060928345</v>
      </c>
      <c r="D160" s="16">
        <v>0.07096335291862488</v>
      </c>
      <c r="E160" s="16">
        <v>0.08593402057886124</v>
      </c>
      <c r="F160" s="16">
        <v>7.4145673352177255E-06</v>
      </c>
      <c r="G160" s="16">
        <v>0.12137729674577713</v>
      </c>
      <c r="H160" s="16">
        <v>98.12081146240234</v>
      </c>
      <c r="I160" s="16">
        <v>0.0014192033559083939</v>
      </c>
      <c r="J160" s="16">
        <v>149.512939453125</v>
      </c>
      <c r="K160" s="16">
        <v>0.2232518494129181</v>
      </c>
      <c r="L160" s="16">
        <v>0.39225059747695923</v>
      </c>
      <c r="M160" s="16">
        <v>16.2795467376709</v>
      </c>
      <c r="N160" s="16">
        <v>166.409423828125</v>
      </c>
      <c r="O160" s="16">
        <v>0.0025757260154932737</v>
      </c>
      <c r="P160" s="16">
        <v>9.807733931666007E-07</v>
      </c>
      <c r="Q160" s="16">
        <v>2.2890050411224365</v>
      </c>
      <c r="R160" s="16">
        <v>0.0009230180294252932</v>
      </c>
      <c r="S160" s="16">
        <v>0.05009646341204643</v>
      </c>
      <c r="T160" s="16">
        <v>2.3426105976104736</v>
      </c>
    </row>
    <row r="161" spans="2:20" ht="12.75">
      <c r="B161" s="15">
        <v>38501</v>
      </c>
      <c r="C161" s="16">
        <v>1.5208227634429932</v>
      </c>
      <c r="D161" s="16">
        <v>0.0597715750336647</v>
      </c>
      <c r="E161" s="16">
        <v>0.07238129526376724</v>
      </c>
      <c r="F161" s="16">
        <v>6.245330041565467E-06</v>
      </c>
      <c r="G161" s="16">
        <v>0.10223527997732162</v>
      </c>
      <c r="H161" s="16">
        <v>98.24462127685547</v>
      </c>
      <c r="I161" s="16">
        <v>0.0011956545058637857</v>
      </c>
      <c r="J161" s="16">
        <v>142.0041046142578</v>
      </c>
      <c r="K161" s="16">
        <v>0.18804359436035156</v>
      </c>
      <c r="L161" s="16">
        <v>0.33038827776908875</v>
      </c>
      <c r="M161" s="16">
        <v>15.422868728637695</v>
      </c>
      <c r="N161" s="16">
        <v>157.94659423828125</v>
      </c>
      <c r="O161" s="16">
        <v>0.00216950592584908</v>
      </c>
      <c r="P161" s="16">
        <v>8.260929575953924E-07</v>
      </c>
      <c r="Q161" s="16">
        <v>2.2991600036621094</v>
      </c>
      <c r="R161" s="16">
        <v>0.0007774467230774462</v>
      </c>
      <c r="S161" s="16">
        <v>0.0462610200047493</v>
      </c>
      <c r="T161" s="16">
        <v>2.348376750946045</v>
      </c>
    </row>
    <row r="162" spans="2:20" ht="12.75">
      <c r="B162" s="15">
        <v>38502</v>
      </c>
      <c r="C162" s="16">
        <v>1.408714771270752</v>
      </c>
      <c r="D162" s="16">
        <v>0.0475761704146862</v>
      </c>
      <c r="E162" s="16">
        <v>0.0576130747795105</v>
      </c>
      <c r="F162" s="16">
        <v>4.971073849446839E-06</v>
      </c>
      <c r="G162" s="16">
        <v>0.08137594908475876</v>
      </c>
      <c r="H162" s="16">
        <v>98.40457153320312</v>
      </c>
      <c r="I162" s="16">
        <v>0.000951720867305994</v>
      </c>
      <c r="J162" s="16">
        <v>134.2996368408203</v>
      </c>
      <c r="K162" s="16">
        <v>0.14967668056488037</v>
      </c>
      <c r="L162" s="16">
        <v>0.2629779875278473</v>
      </c>
      <c r="M162" s="16">
        <v>14.205108642578125</v>
      </c>
      <c r="N162" s="16">
        <v>148.91831970214844</v>
      </c>
      <c r="O162" s="16">
        <v>0.0017268538940697908</v>
      </c>
      <c r="P162" s="16">
        <v>6.575422162313771E-07</v>
      </c>
      <c r="Q162" s="16">
        <v>2.337496519088745</v>
      </c>
      <c r="R162" s="16">
        <v>0.0006188215338625014</v>
      </c>
      <c r="S162" s="16">
        <v>0.042002931237220764</v>
      </c>
      <c r="T162" s="16">
        <v>2.381850481033325</v>
      </c>
    </row>
    <row r="163" spans="2:20" ht="12.75">
      <c r="B163" s="15">
        <v>38503</v>
      </c>
      <c r="C163" s="16">
        <v>1.2205073833465576</v>
      </c>
      <c r="D163" s="16">
        <v>0.03217041864991188</v>
      </c>
      <c r="E163" s="16">
        <v>0.03896841034293175</v>
      </c>
      <c r="F163" s="16">
        <v>3.3846522455860395E-06</v>
      </c>
      <c r="G163" s="16">
        <v>0.05507856234908104</v>
      </c>
      <c r="H163" s="16">
        <v>98.65316009521484</v>
      </c>
      <c r="I163" s="16">
        <v>0.0006705357227474451</v>
      </c>
      <c r="J163" s="16">
        <v>123.52368927001953</v>
      </c>
      <c r="K163" s="16">
        <v>0.10131344199180603</v>
      </c>
      <c r="L163" s="16">
        <v>0.17785006761550903</v>
      </c>
      <c r="M163" s="16">
        <v>12.128429412841797</v>
      </c>
      <c r="N163" s="16">
        <v>135.93191528320312</v>
      </c>
      <c r="O163" s="16">
        <v>0.0011691327672451735</v>
      </c>
      <c r="P163" s="16">
        <v>4.4455671854848333E-07</v>
      </c>
      <c r="Q163" s="16">
        <v>2.408097743988037</v>
      </c>
      <c r="R163" s="16">
        <v>0.00041840935591608286</v>
      </c>
      <c r="S163" s="16">
        <v>0.036600932478904724</v>
      </c>
      <c r="T163" s="16">
        <v>2.446289300918579</v>
      </c>
    </row>
    <row r="164" spans="2:20" ht="12.75">
      <c r="B164" s="15">
        <v>38504</v>
      </c>
      <c r="C164" s="16">
        <v>-901</v>
      </c>
      <c r="D164" s="16">
        <v>-901</v>
      </c>
      <c r="E164" s="16">
        <v>-901</v>
      </c>
      <c r="F164" s="16">
        <v>-901</v>
      </c>
      <c r="G164" s="16">
        <v>-901</v>
      </c>
      <c r="H164" s="16">
        <v>-901</v>
      </c>
      <c r="I164" s="16">
        <v>-901</v>
      </c>
      <c r="J164" s="16">
        <v>-901</v>
      </c>
      <c r="K164" s="16">
        <v>-901</v>
      </c>
      <c r="L164" s="16">
        <v>-901</v>
      </c>
      <c r="M164" s="16">
        <v>-901</v>
      </c>
      <c r="N164" s="16">
        <v>-901</v>
      </c>
      <c r="O164" s="16">
        <v>-901</v>
      </c>
      <c r="P164" s="16">
        <v>-901</v>
      </c>
      <c r="Q164" s="16">
        <v>-901</v>
      </c>
      <c r="R164" s="16">
        <v>-901</v>
      </c>
      <c r="S164" s="16">
        <v>-901</v>
      </c>
      <c r="T164" s="16">
        <v>-901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80" zoomScaleNormal="80" workbookViewId="0" topLeftCell="A1">
      <selection activeCell="B24" sqref="B1:B24"/>
    </sheetView>
  </sheetViews>
  <sheetFormatPr defaultColWidth="9.140625" defaultRowHeight="12.75"/>
  <cols>
    <col min="1" max="1" width="13.140625" style="0" bestFit="1" customWidth="1"/>
    <col min="2" max="2" width="74.8515625" style="0" bestFit="1" customWidth="1"/>
    <col min="3" max="3" width="22.00390625" style="0" bestFit="1" customWidth="1"/>
    <col min="5" max="5" width="10.28125" style="0" bestFit="1" customWidth="1"/>
    <col min="6" max="6" width="8.421875" style="0" customWidth="1"/>
    <col min="8" max="8" width="31.00390625" style="0" bestFit="1" customWidth="1"/>
  </cols>
  <sheetData>
    <row r="1" spans="1:8" ht="12.75">
      <c r="A1" s="19" t="s">
        <v>0</v>
      </c>
      <c r="B1" s="2" t="s">
        <v>12</v>
      </c>
      <c r="C1" s="9" t="s">
        <v>17</v>
      </c>
      <c r="D1" s="3" t="s">
        <v>16</v>
      </c>
      <c r="E1" s="3"/>
      <c r="F1" s="3"/>
      <c r="G1" s="3"/>
      <c r="H1" s="3"/>
    </row>
    <row r="2" spans="1:8" ht="12.75">
      <c r="A2" s="1" t="s">
        <v>1</v>
      </c>
      <c r="B2" s="4">
        <v>38353</v>
      </c>
      <c r="C2" s="10" t="s">
        <v>19</v>
      </c>
      <c r="D2" s="5" t="s">
        <v>67</v>
      </c>
      <c r="E2" s="3"/>
      <c r="F2" s="2"/>
      <c r="G2" s="2"/>
      <c r="H2" s="2"/>
    </row>
    <row r="3" spans="1:8" ht="12.75">
      <c r="A3" s="1" t="s">
        <v>2</v>
      </c>
      <c r="B3" s="5">
        <v>100</v>
      </c>
      <c r="C3" s="10" t="s">
        <v>65</v>
      </c>
      <c r="D3" s="3" t="s">
        <v>66</v>
      </c>
      <c r="E3" s="3"/>
      <c r="F3" s="3"/>
      <c r="G3" s="3"/>
      <c r="H3" s="3"/>
    </row>
    <row r="4" spans="1:8" ht="12.75">
      <c r="A4" s="1" t="s">
        <v>3</v>
      </c>
      <c r="B4" s="30">
        <v>38504</v>
      </c>
      <c r="C4" s="3"/>
      <c r="D4" s="3"/>
      <c r="E4" s="3"/>
      <c r="F4" s="3"/>
      <c r="G4" s="3"/>
      <c r="H4" s="3"/>
    </row>
    <row r="5" spans="1:8" ht="12.75">
      <c r="A5" s="1" t="s">
        <v>4</v>
      </c>
      <c r="B5" s="5">
        <v>100</v>
      </c>
      <c r="C5" s="3"/>
      <c r="D5" s="3"/>
      <c r="E5" s="3"/>
      <c r="F5" s="3"/>
      <c r="G5" s="3"/>
      <c r="H5" s="3"/>
    </row>
    <row r="6" spans="1:8" ht="12.75">
      <c r="A6" s="1" t="s">
        <v>13</v>
      </c>
      <c r="B6" s="2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6" t="s">
        <v>10</v>
      </c>
      <c r="H6" s="6" t="s">
        <v>11</v>
      </c>
    </row>
    <row r="7" spans="1:8" ht="12.75">
      <c r="A7" t="s">
        <v>14</v>
      </c>
      <c r="B7" s="2" t="str">
        <f aca="true" t="shared" si="0" ref="B7:B23">CONCATENATE("/",C7,"/",D7,"/",E7,"/",F7,"/",G7,"/",H7,"/")</f>
        <v>/DSM2-QUAL-6.2+RSVR/CLFCT/VOL-AG//1DAY/+200505-HIST+FROM-ALL/</v>
      </c>
      <c r="C7" s="3" t="s">
        <v>15</v>
      </c>
      <c r="D7" s="3" t="str">
        <f aca="true" t="shared" si="1" ref="D7:D24">$D$1</f>
        <v>CLFCT</v>
      </c>
      <c r="E7" s="3" t="str">
        <f aca="true" t="shared" si="2" ref="E7:E12">CONCATENATE("VOL-",A7)</f>
        <v>VOL-AG</v>
      </c>
      <c r="F7" s="3"/>
      <c r="G7" s="3" t="s">
        <v>18</v>
      </c>
      <c r="H7" s="3" t="str">
        <f aca="true" t="shared" si="3" ref="H7:H24">$D$2</f>
        <v>+200505-HIST+FROM-ALL</v>
      </c>
    </row>
    <row r="8" spans="1:8" ht="12.75">
      <c r="A8" t="s">
        <v>20</v>
      </c>
      <c r="B8" s="2" t="str">
        <f t="shared" si="0"/>
        <v>/DSM2-QUAL-6.2+RSVR/CLFCT/VOL-CAL//1DAY/+200505-HIST+FROM-ALL/</v>
      </c>
      <c r="C8" s="3" t="s">
        <v>15</v>
      </c>
      <c r="D8" s="3" t="str">
        <f t="shared" si="1"/>
        <v>CLFCT</v>
      </c>
      <c r="E8" s="3" t="str">
        <f t="shared" si="2"/>
        <v>VOL-CAL</v>
      </c>
      <c r="F8" s="3"/>
      <c r="G8" s="3" t="s">
        <v>18</v>
      </c>
      <c r="H8" s="3" t="str">
        <f t="shared" si="3"/>
        <v>+200505-HIST+FROM-ALL</v>
      </c>
    </row>
    <row r="9" spans="1:8" ht="12.75">
      <c r="A9" t="s">
        <v>21</v>
      </c>
      <c r="B9" s="2" t="str">
        <f t="shared" si="0"/>
        <v>/DSM2-QUAL-6.2+RSVR/CLFCT/VOL-EAST//1DAY/+200505-HIST+FROM-ALL/</v>
      </c>
      <c r="C9" s="3" t="s">
        <v>15</v>
      </c>
      <c r="D9" s="3" t="str">
        <f t="shared" si="1"/>
        <v>CLFCT</v>
      </c>
      <c r="E9" s="3" t="str">
        <f t="shared" si="2"/>
        <v>VOL-EAST</v>
      </c>
      <c r="F9" s="3"/>
      <c r="G9" s="3" t="s">
        <v>18</v>
      </c>
      <c r="H9" s="3" t="str">
        <f t="shared" si="3"/>
        <v>+200505-HIST+FROM-ALL</v>
      </c>
    </row>
    <row r="10" spans="1:8" ht="12.75">
      <c r="A10" t="s">
        <v>22</v>
      </c>
      <c r="B10" s="2" t="str">
        <f t="shared" si="0"/>
        <v>/DSM2-QUAL-6.2+RSVR/CLFCT/VOL-MTZ//1DAY/+200505-HIST+FROM-ALL/</v>
      </c>
      <c r="C10" s="3" t="s">
        <v>15</v>
      </c>
      <c r="D10" s="3" t="str">
        <f t="shared" si="1"/>
        <v>CLFCT</v>
      </c>
      <c r="E10" s="3" t="str">
        <f t="shared" si="2"/>
        <v>VOL-MTZ</v>
      </c>
      <c r="F10" s="3"/>
      <c r="G10" s="3" t="s">
        <v>18</v>
      </c>
      <c r="H10" s="3" t="str">
        <f t="shared" si="3"/>
        <v>+200505-HIST+FROM-ALL</v>
      </c>
    </row>
    <row r="11" spans="1:8" ht="12.75">
      <c r="A11" t="s">
        <v>23</v>
      </c>
      <c r="B11" s="2" t="str">
        <f t="shared" si="0"/>
        <v>/DSM2-QUAL-6.2+RSVR/CLFCT/VOL-SAC//1DAY/+200505-HIST+FROM-ALL/</v>
      </c>
      <c r="C11" s="3" t="s">
        <v>15</v>
      </c>
      <c r="D11" s="3" t="str">
        <f t="shared" si="1"/>
        <v>CLFCT</v>
      </c>
      <c r="E11" s="3" t="str">
        <f t="shared" si="2"/>
        <v>VOL-SAC</v>
      </c>
      <c r="F11" s="3"/>
      <c r="G11" s="3" t="s">
        <v>18</v>
      </c>
      <c r="H11" s="3" t="str">
        <f t="shared" si="3"/>
        <v>+200505-HIST+FROM-ALL</v>
      </c>
    </row>
    <row r="12" spans="1:8" ht="12.75">
      <c r="A12" t="s">
        <v>24</v>
      </c>
      <c r="B12" s="2" t="str">
        <f t="shared" si="0"/>
        <v>/DSM2-QUAL-6.2+RSVR/CLFCT/VOL-SJR//1DAY/+200505-HIST+FROM-ALL/</v>
      </c>
      <c r="C12" s="3" t="s">
        <v>15</v>
      </c>
      <c r="D12" s="3" t="str">
        <f t="shared" si="1"/>
        <v>CLFCT</v>
      </c>
      <c r="E12" s="3" t="str">
        <f t="shared" si="2"/>
        <v>VOL-SJR</v>
      </c>
      <c r="F12" s="3"/>
      <c r="G12" s="3" t="s">
        <v>18</v>
      </c>
      <c r="H12" s="3" t="str">
        <f t="shared" si="3"/>
        <v>+200505-HIST+FROM-ALL</v>
      </c>
    </row>
    <row r="13" spans="1:8" ht="12.75">
      <c r="A13" s="3" t="s">
        <v>51</v>
      </c>
      <c r="B13" s="2" t="str">
        <f t="shared" si="0"/>
        <v>/DSM2-QUAL-6.2+RSVR/CLFCT/EC-MTZ//1DAY/+200505-HIST+FROM-ALL/</v>
      </c>
      <c r="C13" s="3" t="s">
        <v>15</v>
      </c>
      <c r="D13" s="3" t="str">
        <f t="shared" si="1"/>
        <v>CLFCT</v>
      </c>
      <c r="E13" s="3" t="s">
        <v>51</v>
      </c>
      <c r="F13" s="3"/>
      <c r="G13" s="3" t="s">
        <v>18</v>
      </c>
      <c r="H13" s="3" t="str">
        <f t="shared" si="3"/>
        <v>+200505-HIST+FROM-ALL</v>
      </c>
    </row>
    <row r="14" spans="1:8" ht="12.75">
      <c r="A14" s="3" t="s">
        <v>52</v>
      </c>
      <c r="B14" s="2" t="str">
        <f t="shared" si="0"/>
        <v>/DSM2-QUAL-6.2+RSVR/CLFCT/EC-SJR//1DAY/+200505-HIST+FROM-ALL/</v>
      </c>
      <c r="C14" s="3" t="s">
        <v>15</v>
      </c>
      <c r="D14" s="3" t="str">
        <f t="shared" si="1"/>
        <v>CLFCT</v>
      </c>
      <c r="E14" s="3" t="s">
        <v>52</v>
      </c>
      <c r="F14" s="3"/>
      <c r="G14" s="3" t="s">
        <v>18</v>
      </c>
      <c r="H14" s="3" t="str">
        <f t="shared" si="3"/>
        <v>+200505-HIST+FROM-ALL</v>
      </c>
    </row>
    <row r="15" spans="1:8" ht="12.75">
      <c r="A15" s="3" t="s">
        <v>53</v>
      </c>
      <c r="B15" s="2" t="str">
        <f t="shared" si="0"/>
        <v>/DSM2-QUAL-6.2+RSVR/CLFCT/EC-SAC//1DAY/+200505-HIST+FROM-ALL/</v>
      </c>
      <c r="C15" s="3" t="s">
        <v>15</v>
      </c>
      <c r="D15" s="3" t="str">
        <f t="shared" si="1"/>
        <v>CLFCT</v>
      </c>
      <c r="E15" s="3" t="s">
        <v>53</v>
      </c>
      <c r="F15" s="3"/>
      <c r="G15" s="3" t="s">
        <v>18</v>
      </c>
      <c r="H15" s="3" t="str">
        <f t="shared" si="3"/>
        <v>+200505-HIST+FROM-ALL</v>
      </c>
    </row>
    <row r="16" spans="1:8" ht="12.75">
      <c r="A16" s="3" t="s">
        <v>54</v>
      </c>
      <c r="B16" s="2" t="str">
        <f t="shared" si="0"/>
        <v>/DSM2-QUAL-6.2+RSVR/CLFCT/EC-EAST//1DAY/+200505-HIST+FROM-ALL/</v>
      </c>
      <c r="C16" s="3" t="s">
        <v>15</v>
      </c>
      <c r="D16" s="3" t="str">
        <f t="shared" si="1"/>
        <v>CLFCT</v>
      </c>
      <c r="E16" s="3" t="s">
        <v>54</v>
      </c>
      <c r="G16" s="3" t="s">
        <v>18</v>
      </c>
      <c r="H16" s="3" t="str">
        <f t="shared" si="3"/>
        <v>+200505-HIST+FROM-ALL</v>
      </c>
    </row>
    <row r="17" spans="1:8" ht="12.75">
      <c r="A17" s="3" t="s">
        <v>55</v>
      </c>
      <c r="B17" s="2" t="str">
        <f t="shared" si="0"/>
        <v>/DSM2-QUAL-6.2+RSVR/CLFCT/EC-AG//1DAY/+200505-HIST+FROM-ALL/</v>
      </c>
      <c r="C17" s="3" t="s">
        <v>15</v>
      </c>
      <c r="D17" s="3" t="str">
        <f t="shared" si="1"/>
        <v>CLFCT</v>
      </c>
      <c r="E17" s="3" t="s">
        <v>55</v>
      </c>
      <c r="G17" s="3" t="s">
        <v>18</v>
      </c>
      <c r="H17" s="3" t="str">
        <f t="shared" si="3"/>
        <v>+200505-HIST+FROM-ALL</v>
      </c>
    </row>
    <row r="18" spans="1:8" ht="12.75">
      <c r="A18" s="3" t="s">
        <v>50</v>
      </c>
      <c r="B18" s="2" t="str">
        <f t="shared" si="0"/>
        <v>/DSM2-QUAL-6.2+RSVR/CLFCT/EC//1DAY/+200505-HIST+FROM-ALL/</v>
      </c>
      <c r="C18" s="3" t="s">
        <v>15</v>
      </c>
      <c r="D18" s="3" t="str">
        <f t="shared" si="1"/>
        <v>CLFCT</v>
      </c>
      <c r="E18" s="3" t="s">
        <v>50</v>
      </c>
      <c r="G18" s="3" t="s">
        <v>18</v>
      </c>
      <c r="H18" s="3" t="str">
        <f t="shared" si="3"/>
        <v>+200505-HIST+FROM-ALL</v>
      </c>
    </row>
    <row r="19" spans="1:8" ht="12.75">
      <c r="A19" t="s">
        <v>45</v>
      </c>
      <c r="B19" s="2" t="str">
        <f t="shared" si="0"/>
        <v>/DSM2-QUAL-6.2+RSVR/CLFCT/DOC-SAC//1DAY/+200505-HIST+FROM-ALL/</v>
      </c>
      <c r="C19" s="3" t="s">
        <v>15</v>
      </c>
      <c r="D19" s="3" t="str">
        <f t="shared" si="1"/>
        <v>CLFCT</v>
      </c>
      <c r="E19" s="3" t="s">
        <v>45</v>
      </c>
      <c r="F19" s="3"/>
      <c r="G19" s="3" t="s">
        <v>18</v>
      </c>
      <c r="H19" s="3" t="str">
        <f t="shared" si="3"/>
        <v>+200505-HIST+FROM-ALL</v>
      </c>
    </row>
    <row r="20" spans="1:8" ht="12.75">
      <c r="A20" t="s">
        <v>46</v>
      </c>
      <c r="B20" s="2" t="str">
        <f t="shared" si="0"/>
        <v>/DSM2-QUAL-6.2+RSVR/CLFCT/DOC-YOLO//1DAY/+200505-HIST+FROM-ALL/</v>
      </c>
      <c r="C20" s="3" t="s">
        <v>15</v>
      </c>
      <c r="D20" s="3" t="str">
        <f t="shared" si="1"/>
        <v>CLFCT</v>
      </c>
      <c r="E20" s="3" t="s">
        <v>46</v>
      </c>
      <c r="F20" s="3"/>
      <c r="G20" s="3" t="s">
        <v>18</v>
      </c>
      <c r="H20" s="3" t="str">
        <f t="shared" si="3"/>
        <v>+200505-HIST+FROM-ALL</v>
      </c>
    </row>
    <row r="21" spans="1:8" ht="12.75">
      <c r="A21" t="s">
        <v>47</v>
      </c>
      <c r="B21" s="2" t="str">
        <f t="shared" si="0"/>
        <v>/DSM2-QUAL-6.2+RSVR/CLFCT/DOC-SJR//1DAY/+200505-HIST+FROM-ALL/</v>
      </c>
      <c r="C21" s="3" t="s">
        <v>15</v>
      </c>
      <c r="D21" s="3" t="str">
        <f t="shared" si="1"/>
        <v>CLFCT</v>
      </c>
      <c r="E21" s="3" t="s">
        <v>47</v>
      </c>
      <c r="G21" s="3" t="s">
        <v>18</v>
      </c>
      <c r="H21" s="3" t="str">
        <f t="shared" si="3"/>
        <v>+200505-HIST+FROM-ALL</v>
      </c>
    </row>
    <row r="22" spans="1:8" ht="12.75">
      <c r="A22" t="s">
        <v>61</v>
      </c>
      <c r="B22" s="2" t="str">
        <f>CONCATENATE("/",C22,"/",D22,"/",E22,"/",F22,"/",G22,"/",H22,"/")</f>
        <v>/DSM2-QUAL-6.2+RSVR/CLFCT/DOC-EAST//1DAY/+200505-HIST+FROM-ALL/</v>
      </c>
      <c r="C22" s="3" t="s">
        <v>15</v>
      </c>
      <c r="D22" s="3" t="str">
        <f t="shared" si="1"/>
        <v>CLFCT</v>
      </c>
      <c r="E22" s="3" t="s">
        <v>61</v>
      </c>
      <c r="G22" s="3" t="s">
        <v>18</v>
      </c>
      <c r="H22" s="3" t="str">
        <f t="shared" si="3"/>
        <v>+200505-HIST+FROM-ALL</v>
      </c>
    </row>
    <row r="23" spans="1:8" ht="12.75">
      <c r="A23" t="s">
        <v>49</v>
      </c>
      <c r="B23" s="2" t="str">
        <f t="shared" si="0"/>
        <v>/DSM2-QUAL-6.2+RSVR/CLFCT/DOC-AG//1DAY/+200505-HIST+FROM-ALL/</v>
      </c>
      <c r="C23" s="3" t="s">
        <v>15</v>
      </c>
      <c r="D23" s="3" t="str">
        <f t="shared" si="1"/>
        <v>CLFCT</v>
      </c>
      <c r="E23" s="3" t="s">
        <v>49</v>
      </c>
      <c r="F23" s="3"/>
      <c r="G23" s="3" t="s">
        <v>18</v>
      </c>
      <c r="H23" s="3" t="str">
        <f t="shared" si="3"/>
        <v>+200505-HIST+FROM-ALL</v>
      </c>
    </row>
    <row r="24" spans="1:8" ht="12.75">
      <c r="A24" t="s">
        <v>48</v>
      </c>
      <c r="B24" s="2" t="str">
        <f>CONCATENATE("/",C24,"/",D24,"/",E24,"/",F24,"/",G24,"/",H24,"/")</f>
        <v>/DSM2-QUAL-6.2+RSVR/CLFCT/DOC//1DAY/+200505-HIST+FROM-ALL/</v>
      </c>
      <c r="C24" s="3" t="s">
        <v>15</v>
      </c>
      <c r="D24" s="3" t="str">
        <f t="shared" si="1"/>
        <v>CLFCT</v>
      </c>
      <c r="E24" s="3" t="s">
        <v>48</v>
      </c>
      <c r="F24" s="3"/>
      <c r="G24" s="3" t="s">
        <v>18</v>
      </c>
      <c r="H24" s="3" t="str">
        <f t="shared" si="3"/>
        <v>+200505-HIST+FROM-ALL</v>
      </c>
    </row>
    <row r="25" spans="2:8" ht="12.75">
      <c r="B25" s="2"/>
      <c r="C25" s="3"/>
      <c r="D25" s="3"/>
      <c r="E25" s="3"/>
      <c r="F25" s="3"/>
      <c r="G25" s="3"/>
      <c r="H25" s="3"/>
    </row>
    <row r="26" spans="2:8" ht="12.75">
      <c r="B26" s="2"/>
      <c r="C26" s="3"/>
      <c r="D26" s="3"/>
      <c r="E26" s="3"/>
      <c r="F26" s="3"/>
      <c r="G26" s="3"/>
      <c r="H26" s="3"/>
    </row>
    <row r="27" spans="2:8" ht="12.75">
      <c r="B27" s="2"/>
      <c r="C27" s="3"/>
      <c r="D27" s="3"/>
      <c r="E27" s="3"/>
      <c r="G27" s="3"/>
      <c r="H27" s="3"/>
    </row>
    <row r="28" spans="2:8" ht="12.75">
      <c r="B28" s="2"/>
      <c r="C28" s="3"/>
      <c r="D28" s="3"/>
      <c r="E28" s="3"/>
      <c r="G28" s="3"/>
      <c r="H28" s="3"/>
    </row>
    <row r="29" spans="2:8" ht="12.75">
      <c r="B29" s="2"/>
      <c r="C29" s="3"/>
      <c r="D29" s="3"/>
      <c r="E29" s="3"/>
      <c r="F29" s="3"/>
      <c r="G29" s="3"/>
      <c r="H29" s="3"/>
    </row>
    <row r="30" spans="2:8" ht="12.75">
      <c r="B30" s="4"/>
      <c r="C30" s="3"/>
      <c r="E30" s="3"/>
      <c r="F30" s="3"/>
      <c r="G30" s="3"/>
      <c r="H30" s="3"/>
    </row>
    <row r="31" spans="2:8" ht="12.75">
      <c r="B31" s="4"/>
      <c r="C31" s="3"/>
      <c r="E31" s="3"/>
      <c r="F31" s="3"/>
      <c r="G31" s="3"/>
      <c r="H31" s="3"/>
    </row>
    <row r="32" spans="2:8" ht="12.75">
      <c r="B32" s="4"/>
      <c r="C32" s="3"/>
      <c r="D32" s="3"/>
      <c r="E32" s="3"/>
      <c r="F32" s="3"/>
      <c r="G32" s="3"/>
      <c r="H32" s="3"/>
    </row>
    <row r="33" spans="2:8" ht="12.75">
      <c r="B33" s="4"/>
      <c r="C33" s="3"/>
      <c r="D33" s="3"/>
      <c r="E33" s="3"/>
      <c r="F33" s="3"/>
      <c r="G33" s="3"/>
      <c r="H33" s="3"/>
    </row>
    <row r="34" spans="2:8" ht="12.75">
      <c r="B34" s="4"/>
      <c r="C34" s="3"/>
      <c r="D34" s="3"/>
      <c r="E34" s="3"/>
      <c r="F34" s="3"/>
      <c r="G34" s="3"/>
      <c r="H34" s="3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4"/>
  <sheetViews>
    <sheetView workbookViewId="0" topLeftCell="A1">
      <selection activeCell="A1" sqref="A1:IV16384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20" width="23.57421875" style="0" bestFit="1" customWidth="1"/>
  </cols>
  <sheetData>
    <row r="1" spans="1:20" ht="12.75">
      <c r="A1" s="1" t="s">
        <v>6</v>
      </c>
      <c r="C1" t="s">
        <v>15</v>
      </c>
      <c r="D1" t="s">
        <v>15</v>
      </c>
      <c r="E1" t="s">
        <v>15</v>
      </c>
      <c r="F1" t="s">
        <v>15</v>
      </c>
      <c r="G1" t="s">
        <v>15</v>
      </c>
      <c r="H1" t="s">
        <v>15</v>
      </c>
      <c r="I1" t="s">
        <v>15</v>
      </c>
      <c r="J1" t="s">
        <v>15</v>
      </c>
      <c r="K1" t="s">
        <v>15</v>
      </c>
      <c r="L1" t="s">
        <v>15</v>
      </c>
      <c r="M1" t="s">
        <v>15</v>
      </c>
      <c r="N1" t="s">
        <v>15</v>
      </c>
      <c r="O1" t="s">
        <v>15</v>
      </c>
      <c r="P1" t="s">
        <v>15</v>
      </c>
      <c r="Q1" t="s">
        <v>15</v>
      </c>
      <c r="R1" t="s">
        <v>15</v>
      </c>
      <c r="S1" t="s">
        <v>15</v>
      </c>
      <c r="T1" t="s">
        <v>15</v>
      </c>
    </row>
    <row r="2" spans="1:20" ht="12.75">
      <c r="A2" s="1" t="s">
        <v>7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  <c r="M2" t="s">
        <v>16</v>
      </c>
      <c r="N2" t="s">
        <v>16</v>
      </c>
      <c r="O2" t="s">
        <v>16</v>
      </c>
      <c r="P2" t="s">
        <v>16</v>
      </c>
      <c r="Q2" t="s">
        <v>16</v>
      </c>
      <c r="R2" t="s">
        <v>16</v>
      </c>
      <c r="S2" t="s">
        <v>16</v>
      </c>
      <c r="T2" t="s">
        <v>16</v>
      </c>
    </row>
    <row r="3" spans="1:20" ht="12.75">
      <c r="A3" s="1" t="s">
        <v>8</v>
      </c>
      <c r="C3" t="s">
        <v>31</v>
      </c>
      <c r="D3" t="s">
        <v>34</v>
      </c>
      <c r="E3" t="s">
        <v>35</v>
      </c>
      <c r="F3" t="s">
        <v>36</v>
      </c>
      <c r="G3" t="s">
        <v>37</v>
      </c>
      <c r="H3" t="s">
        <v>38</v>
      </c>
      <c r="I3" t="s">
        <v>51</v>
      </c>
      <c r="J3" t="s">
        <v>52</v>
      </c>
      <c r="K3" t="s">
        <v>53</v>
      </c>
      <c r="L3" t="s">
        <v>54</v>
      </c>
      <c r="M3" t="s">
        <v>55</v>
      </c>
      <c r="N3" t="s">
        <v>50</v>
      </c>
      <c r="O3" t="s">
        <v>45</v>
      </c>
      <c r="P3" t="s">
        <v>46</v>
      </c>
      <c r="Q3" t="s">
        <v>47</v>
      </c>
      <c r="R3" t="s">
        <v>61</v>
      </c>
      <c r="S3" t="s">
        <v>49</v>
      </c>
      <c r="T3" t="s">
        <v>48</v>
      </c>
    </row>
    <row r="4" spans="1:20" s="12" customFormat="1" ht="12.75">
      <c r="A4" s="11" t="s">
        <v>9</v>
      </c>
      <c r="C4" s="12" t="s">
        <v>32</v>
      </c>
      <c r="D4" s="12" t="s">
        <v>32</v>
      </c>
      <c r="E4" s="12" t="s">
        <v>32</v>
      </c>
      <c r="F4" s="12" t="s">
        <v>32</v>
      </c>
      <c r="G4" s="12" t="s">
        <v>32</v>
      </c>
      <c r="H4" s="12" t="s">
        <v>32</v>
      </c>
      <c r="I4" s="12" t="s">
        <v>32</v>
      </c>
      <c r="J4" s="12" t="s">
        <v>32</v>
      </c>
      <c r="K4" s="12" t="s">
        <v>32</v>
      </c>
      <c r="L4" s="12" t="s">
        <v>32</v>
      </c>
      <c r="M4" s="12" t="s">
        <v>32</v>
      </c>
      <c r="N4" s="12" t="s">
        <v>32</v>
      </c>
      <c r="O4" s="12" t="s">
        <v>32</v>
      </c>
      <c r="P4" s="12" t="s">
        <v>32</v>
      </c>
      <c r="Q4" s="12" t="s">
        <v>32</v>
      </c>
      <c r="R4" s="12" t="s">
        <v>32</v>
      </c>
      <c r="S4" s="12" t="s">
        <v>32</v>
      </c>
      <c r="T4" s="12" t="s">
        <v>32</v>
      </c>
    </row>
    <row r="5" spans="1:20" ht="12.75">
      <c r="A5" s="1" t="s">
        <v>10</v>
      </c>
      <c r="C5" t="s">
        <v>18</v>
      </c>
      <c r="D5" t="s">
        <v>18</v>
      </c>
      <c r="E5" t="s">
        <v>18</v>
      </c>
      <c r="F5" t="s">
        <v>18</v>
      </c>
      <c r="G5" t="s">
        <v>18</v>
      </c>
      <c r="H5" t="s">
        <v>18</v>
      </c>
      <c r="I5" t="s">
        <v>18</v>
      </c>
      <c r="J5" t="s">
        <v>18</v>
      </c>
      <c r="K5" t="s">
        <v>18</v>
      </c>
      <c r="L5" t="s">
        <v>18</v>
      </c>
      <c r="M5" t="s">
        <v>18</v>
      </c>
      <c r="N5" t="s">
        <v>18</v>
      </c>
      <c r="O5" t="s">
        <v>18</v>
      </c>
      <c r="P5" t="s">
        <v>18</v>
      </c>
      <c r="Q5" t="s">
        <v>18</v>
      </c>
      <c r="R5" t="s">
        <v>18</v>
      </c>
      <c r="S5" t="s">
        <v>18</v>
      </c>
      <c r="T5" t="s">
        <v>18</v>
      </c>
    </row>
    <row r="6" spans="1:20" ht="12.75">
      <c r="A6" s="1" t="s">
        <v>11</v>
      </c>
      <c r="C6" t="s">
        <v>67</v>
      </c>
      <c r="D6" t="s">
        <v>67</v>
      </c>
      <c r="E6" t="s">
        <v>67</v>
      </c>
      <c r="F6" t="s">
        <v>67</v>
      </c>
      <c r="G6" t="s">
        <v>67</v>
      </c>
      <c r="H6" t="s">
        <v>67</v>
      </c>
      <c r="I6" t="s">
        <v>67</v>
      </c>
      <c r="J6" t="s">
        <v>67</v>
      </c>
      <c r="K6" t="s">
        <v>67</v>
      </c>
      <c r="L6" t="s">
        <v>67</v>
      </c>
      <c r="M6" t="s">
        <v>67</v>
      </c>
      <c r="N6" t="s">
        <v>67</v>
      </c>
      <c r="O6" t="s">
        <v>67</v>
      </c>
      <c r="P6" t="s">
        <v>67</v>
      </c>
      <c r="Q6" t="s">
        <v>67</v>
      </c>
      <c r="R6" t="s">
        <v>67</v>
      </c>
      <c r="S6" t="s">
        <v>67</v>
      </c>
      <c r="T6" t="s">
        <v>67</v>
      </c>
    </row>
    <row r="7" spans="1:20" ht="12.75">
      <c r="A7" s="1" t="s">
        <v>25</v>
      </c>
      <c r="C7" s="13">
        <v>38353</v>
      </c>
      <c r="D7" s="13">
        <v>38353</v>
      </c>
      <c r="E7" s="13">
        <v>38353</v>
      </c>
      <c r="F7" s="13">
        <v>38353</v>
      </c>
      <c r="G7" s="13">
        <v>38353</v>
      </c>
      <c r="H7" s="13">
        <v>38353</v>
      </c>
      <c r="I7" s="13">
        <v>38353</v>
      </c>
      <c r="J7" s="13">
        <v>38353</v>
      </c>
      <c r="K7" s="13">
        <v>38353</v>
      </c>
      <c r="L7" s="13">
        <v>38353</v>
      </c>
      <c r="M7" s="13">
        <v>38353</v>
      </c>
      <c r="N7" s="13">
        <v>38353</v>
      </c>
      <c r="O7" s="13">
        <v>38353</v>
      </c>
      <c r="P7" s="13">
        <v>38353</v>
      </c>
      <c r="Q7" s="13">
        <v>38353</v>
      </c>
      <c r="R7" s="13">
        <v>38353</v>
      </c>
      <c r="S7" s="13">
        <v>38353</v>
      </c>
      <c r="T7" s="13">
        <v>38353</v>
      </c>
    </row>
    <row r="8" spans="1:20" ht="12.75">
      <c r="A8" s="1" t="s">
        <v>26</v>
      </c>
      <c r="C8" s="14">
        <v>2400</v>
      </c>
      <c r="D8" s="14">
        <v>2400</v>
      </c>
      <c r="E8" s="14">
        <v>2400</v>
      </c>
      <c r="F8" s="14">
        <v>2400</v>
      </c>
      <c r="G8" s="14">
        <v>2400</v>
      </c>
      <c r="H8" s="14">
        <v>2400</v>
      </c>
      <c r="I8" s="14">
        <v>2400</v>
      </c>
      <c r="J8" s="14">
        <v>2400</v>
      </c>
      <c r="K8" s="14">
        <v>2400</v>
      </c>
      <c r="L8" s="14">
        <v>2400</v>
      </c>
      <c r="M8" s="14">
        <v>2400</v>
      </c>
      <c r="N8" s="14">
        <v>2400</v>
      </c>
      <c r="O8" s="14">
        <v>2400</v>
      </c>
      <c r="P8" s="14">
        <v>2400</v>
      </c>
      <c r="Q8" s="14">
        <v>2400</v>
      </c>
      <c r="R8" s="14">
        <v>2400</v>
      </c>
      <c r="S8" s="14">
        <v>2400</v>
      </c>
      <c r="T8" s="14">
        <v>2400</v>
      </c>
    </row>
    <row r="9" spans="1:20" ht="12.75">
      <c r="A9" s="1" t="s">
        <v>27</v>
      </c>
      <c r="C9" s="13">
        <v>38504</v>
      </c>
      <c r="D9" s="13">
        <v>38504</v>
      </c>
      <c r="E9" s="13">
        <v>38504</v>
      </c>
      <c r="F9" s="13">
        <v>38504</v>
      </c>
      <c r="G9" s="13">
        <v>38504</v>
      </c>
      <c r="H9" s="13">
        <v>38504</v>
      </c>
      <c r="I9" s="13">
        <v>38504</v>
      </c>
      <c r="J9" s="13">
        <v>38504</v>
      </c>
      <c r="K9" s="13">
        <v>38504</v>
      </c>
      <c r="L9" s="13">
        <v>38504</v>
      </c>
      <c r="M9" s="13">
        <v>38504</v>
      </c>
      <c r="N9" s="13">
        <v>38504</v>
      </c>
      <c r="O9" s="13">
        <v>38504</v>
      </c>
      <c r="P9" s="13">
        <v>38504</v>
      </c>
      <c r="Q9" s="13">
        <v>38504</v>
      </c>
      <c r="R9" s="13">
        <v>38504</v>
      </c>
      <c r="S9" s="13">
        <v>38504</v>
      </c>
      <c r="T9" s="13">
        <v>38504</v>
      </c>
    </row>
    <row r="10" spans="1:20" ht="12.75">
      <c r="A10" s="1" t="s">
        <v>28</v>
      </c>
      <c r="C10" s="14">
        <v>2400</v>
      </c>
      <c r="D10" s="14">
        <v>2400</v>
      </c>
      <c r="E10" s="14">
        <v>2400</v>
      </c>
      <c r="F10" s="14">
        <v>2400</v>
      </c>
      <c r="G10" s="14">
        <v>2400</v>
      </c>
      <c r="H10" s="14">
        <v>2400</v>
      </c>
      <c r="I10" s="14">
        <v>2400</v>
      </c>
      <c r="J10" s="14">
        <v>2400</v>
      </c>
      <c r="K10" s="14">
        <v>2400</v>
      </c>
      <c r="L10" s="14">
        <v>2400</v>
      </c>
      <c r="M10" s="14">
        <v>2400</v>
      </c>
      <c r="N10" s="14">
        <v>2400</v>
      </c>
      <c r="O10" s="14">
        <v>2400</v>
      </c>
      <c r="P10" s="14">
        <v>2400</v>
      </c>
      <c r="Q10" s="14">
        <v>2400</v>
      </c>
      <c r="R10" s="14">
        <v>2400</v>
      </c>
      <c r="S10" s="14">
        <v>2400</v>
      </c>
      <c r="T10" s="14">
        <v>2400</v>
      </c>
    </row>
    <row r="11" spans="1:20" ht="12.75">
      <c r="A11" s="1" t="s">
        <v>29</v>
      </c>
      <c r="C11" t="s">
        <v>39</v>
      </c>
      <c r="D11" t="s">
        <v>39</v>
      </c>
      <c r="E11" t="s">
        <v>39</v>
      </c>
      <c r="F11" t="s">
        <v>39</v>
      </c>
      <c r="G11" t="s">
        <v>39</v>
      </c>
      <c r="H11" t="s">
        <v>39</v>
      </c>
      <c r="I11" t="s">
        <v>39</v>
      </c>
      <c r="J11" t="s">
        <v>39</v>
      </c>
      <c r="K11" t="s">
        <v>39</v>
      </c>
      <c r="L11" t="s">
        <v>39</v>
      </c>
      <c r="M11" t="s">
        <v>39</v>
      </c>
      <c r="N11" t="s">
        <v>60</v>
      </c>
      <c r="O11" t="s">
        <v>39</v>
      </c>
      <c r="P11" t="s">
        <v>39</v>
      </c>
      <c r="Q11" t="s">
        <v>39</v>
      </c>
      <c r="R11" t="s">
        <v>39</v>
      </c>
      <c r="S11" t="s">
        <v>39</v>
      </c>
      <c r="T11" t="s">
        <v>39</v>
      </c>
    </row>
    <row r="12" spans="1:20" ht="12.75">
      <c r="A12" s="1" t="s">
        <v>30</v>
      </c>
      <c r="B12" s="8" t="s">
        <v>33</v>
      </c>
      <c r="C12" t="s">
        <v>40</v>
      </c>
      <c r="D12" t="s">
        <v>40</v>
      </c>
      <c r="E12" t="s">
        <v>40</v>
      </c>
      <c r="F12" t="s">
        <v>40</v>
      </c>
      <c r="G12" t="s">
        <v>40</v>
      </c>
      <c r="H12" t="s">
        <v>40</v>
      </c>
      <c r="I12" t="s">
        <v>40</v>
      </c>
      <c r="J12" t="s">
        <v>40</v>
      </c>
      <c r="K12" t="s">
        <v>40</v>
      </c>
      <c r="L12" t="s">
        <v>40</v>
      </c>
      <c r="M12" t="s">
        <v>40</v>
      </c>
      <c r="N12" t="s">
        <v>40</v>
      </c>
      <c r="O12" t="s">
        <v>40</v>
      </c>
      <c r="P12" t="s">
        <v>40</v>
      </c>
      <c r="Q12" t="s">
        <v>40</v>
      </c>
      <c r="R12" t="s">
        <v>40</v>
      </c>
      <c r="S12" t="s">
        <v>40</v>
      </c>
      <c r="T12" t="s">
        <v>40</v>
      </c>
    </row>
    <row r="13" spans="2:20" ht="12.75">
      <c r="B13" s="15">
        <v>38353</v>
      </c>
      <c r="C13" s="16">
        <v>10.513375282287598</v>
      </c>
      <c r="D13" s="16">
        <v>0.4777505695819855</v>
      </c>
      <c r="E13" s="16">
        <v>2.0649797916412354</v>
      </c>
      <c r="F13" s="16">
        <v>0.7377039194107056</v>
      </c>
      <c r="G13" s="16">
        <v>75.6646957397461</v>
      </c>
      <c r="H13" s="16">
        <v>10.408716201782227</v>
      </c>
      <c r="I13" s="16">
        <v>140.04476928710938</v>
      </c>
      <c r="J13" s="16">
        <v>91.13223266601562</v>
      </c>
      <c r="K13" s="16">
        <v>149.4765167236328</v>
      </c>
      <c r="L13" s="16">
        <v>6.3571367263793945</v>
      </c>
      <c r="M13" s="16">
        <v>110.77784729003906</v>
      </c>
      <c r="N13" s="16">
        <v>497.78863525390625</v>
      </c>
      <c r="O13" s="16">
        <v>1.9472476243972778</v>
      </c>
      <c r="P13" s="16">
        <v>0.00025373080279678106</v>
      </c>
      <c r="Q13" s="16">
        <v>0.6427730321884155</v>
      </c>
      <c r="R13" s="16">
        <v>0.01927371323108673</v>
      </c>
      <c r="S13" s="16">
        <v>1.8209367990493774</v>
      </c>
      <c r="T13" s="16">
        <v>4.445507049560547</v>
      </c>
    </row>
    <row r="14" spans="2:20" ht="12.75">
      <c r="B14" s="15">
        <v>38354</v>
      </c>
      <c r="C14" s="16">
        <v>10.657123565673828</v>
      </c>
      <c r="D14" s="16">
        <v>0.45716577768325806</v>
      </c>
      <c r="E14" s="16">
        <v>2.0694425106048584</v>
      </c>
      <c r="F14" s="16">
        <v>0.7687718272209167</v>
      </c>
      <c r="G14" s="16">
        <v>75.3443832397461</v>
      </c>
      <c r="H14" s="16">
        <v>10.579604148864746</v>
      </c>
      <c r="I14" s="16">
        <v>144.9240264892578</v>
      </c>
      <c r="J14" s="16">
        <v>90.27510833740234</v>
      </c>
      <c r="K14" s="16">
        <v>149.54551696777344</v>
      </c>
      <c r="L14" s="16">
        <v>6.316823959350586</v>
      </c>
      <c r="M14" s="16">
        <v>114.01903533935547</v>
      </c>
      <c r="N14" s="16">
        <v>505.08062744140625</v>
      </c>
      <c r="O14" s="16">
        <v>1.9424420595169067</v>
      </c>
      <c r="P14" s="16">
        <v>0.00024225853849202394</v>
      </c>
      <c r="Q14" s="16">
        <v>0.6558286547660828</v>
      </c>
      <c r="R14" s="16">
        <v>0.019173290580511093</v>
      </c>
      <c r="S14" s="16">
        <v>1.8469269275665283</v>
      </c>
      <c r="T14" s="16">
        <v>4.480259418487549</v>
      </c>
    </row>
    <row r="15" spans="2:20" ht="12.75">
      <c r="B15" s="15">
        <v>38355</v>
      </c>
      <c r="C15" s="16">
        <v>11.03240966796875</v>
      </c>
      <c r="D15" s="16">
        <v>0.45798447728157043</v>
      </c>
      <c r="E15" s="16">
        <v>2.1978113651275635</v>
      </c>
      <c r="F15" s="16">
        <v>0.7919797301292419</v>
      </c>
      <c r="G15" s="16">
        <v>75.31087493896484</v>
      </c>
      <c r="H15" s="16">
        <v>10.090363502502441</v>
      </c>
      <c r="I15" s="16">
        <v>148.3733673095703</v>
      </c>
      <c r="J15" s="16">
        <v>81.9300765991211</v>
      </c>
      <c r="K15" s="16">
        <v>150.23257446289062</v>
      </c>
      <c r="L15" s="16">
        <v>6.6397881507873535</v>
      </c>
      <c r="M15" s="16">
        <v>119.84156799316406</v>
      </c>
      <c r="N15" s="16">
        <v>507.01751708984375</v>
      </c>
      <c r="O15" s="16">
        <v>1.9396867752075195</v>
      </c>
      <c r="P15" s="16">
        <v>0.00023559911642223597</v>
      </c>
      <c r="Q15" s="16">
        <v>0.6257842779159546</v>
      </c>
      <c r="R15" s="16">
        <v>0.02013435773551464</v>
      </c>
      <c r="S15" s="16">
        <v>1.928591251373291</v>
      </c>
      <c r="T15" s="16">
        <v>4.530538082122803</v>
      </c>
    </row>
    <row r="16" spans="2:20" ht="12.75">
      <c r="B16" s="15">
        <v>38356</v>
      </c>
      <c r="C16" s="16">
        <v>11.379592895507812</v>
      </c>
      <c r="D16" s="16">
        <v>0.47154366970062256</v>
      </c>
      <c r="E16" s="16">
        <v>2.3736894130706787</v>
      </c>
      <c r="F16" s="16">
        <v>0.7771045565605164</v>
      </c>
      <c r="G16" s="16">
        <v>73.52568817138672</v>
      </c>
      <c r="H16" s="16">
        <v>11.358263969421387</v>
      </c>
      <c r="I16" s="16">
        <v>144.9443817138672</v>
      </c>
      <c r="J16" s="16">
        <v>80.08959197998047</v>
      </c>
      <c r="K16" s="16">
        <v>147.28785705566406</v>
      </c>
      <c r="L16" s="16">
        <v>7.113368988037109</v>
      </c>
      <c r="M16" s="16">
        <v>125.19087982177734</v>
      </c>
      <c r="N16" s="16">
        <v>504.6262512207031</v>
      </c>
      <c r="O16" s="16">
        <v>1.8867912292480469</v>
      </c>
      <c r="P16" s="16">
        <v>0.0002329209091840312</v>
      </c>
      <c r="Q16" s="16">
        <v>0.7053645253181458</v>
      </c>
      <c r="R16" s="16">
        <v>0.02152806706726551</v>
      </c>
      <c r="S16" s="16">
        <v>1.9982155561447144</v>
      </c>
      <c r="T16" s="16">
        <v>4.627930164337158</v>
      </c>
    </row>
    <row r="17" spans="2:20" ht="12.75">
      <c r="B17" s="15">
        <v>38357</v>
      </c>
      <c r="C17" s="16">
        <v>12.069798469543457</v>
      </c>
      <c r="D17" s="16">
        <v>0.5319018363952637</v>
      </c>
      <c r="E17" s="16">
        <v>2.7032830715179443</v>
      </c>
      <c r="F17" s="16">
        <v>0.7575463056564331</v>
      </c>
      <c r="G17" s="16">
        <v>73.1003189086914</v>
      </c>
      <c r="H17" s="16">
        <v>10.726053237915039</v>
      </c>
      <c r="I17" s="16">
        <v>140.76414489746094</v>
      </c>
      <c r="J17" s="16">
        <v>69.03938293457031</v>
      </c>
      <c r="K17" s="16">
        <v>146.78460693359375</v>
      </c>
      <c r="L17" s="16">
        <v>8.088242530822754</v>
      </c>
      <c r="M17" s="16">
        <v>133.99972534179688</v>
      </c>
      <c r="N17" s="16">
        <v>498.67626953125</v>
      </c>
      <c r="O17" s="16">
        <v>1.8619071245193481</v>
      </c>
      <c r="P17" s="16">
        <v>0.0002474522334523499</v>
      </c>
      <c r="Q17" s="16">
        <v>0.6629542708396912</v>
      </c>
      <c r="R17" s="16">
        <v>0.024383755400776863</v>
      </c>
      <c r="S17" s="16">
        <v>2.141065835952759</v>
      </c>
      <c r="T17" s="16">
        <v>4.705962657928467</v>
      </c>
    </row>
    <row r="18" spans="2:20" ht="12.75">
      <c r="B18" s="15">
        <v>38358</v>
      </c>
      <c r="C18" s="16">
        <v>12.468993186950684</v>
      </c>
      <c r="D18" s="16">
        <v>0.6550835967063904</v>
      </c>
      <c r="E18" s="16">
        <v>3.0582425594329834</v>
      </c>
      <c r="F18" s="16">
        <v>0.7026230692863464</v>
      </c>
      <c r="G18" s="16">
        <v>70.59817504882812</v>
      </c>
      <c r="H18" s="16">
        <v>12.413040161132812</v>
      </c>
      <c r="I18" s="16">
        <v>130.21585083007812</v>
      </c>
      <c r="J18" s="16">
        <v>71.8753433227539</v>
      </c>
      <c r="K18" s="16">
        <v>141.40472412109375</v>
      </c>
      <c r="L18" s="16">
        <v>9.283585548400879</v>
      </c>
      <c r="M18" s="16">
        <v>139.58021545410156</v>
      </c>
      <c r="N18" s="16">
        <v>492.35992431640625</v>
      </c>
      <c r="O18" s="16">
        <v>1.7887191772460938</v>
      </c>
      <c r="P18" s="16">
        <v>0.0002701907651498914</v>
      </c>
      <c r="Q18" s="16">
        <v>0.7707151770591736</v>
      </c>
      <c r="R18" s="16">
        <v>0.02768111601471901</v>
      </c>
      <c r="S18" s="16">
        <v>2.2164783477783203</v>
      </c>
      <c r="T18" s="16">
        <v>4.818175315856934</v>
      </c>
    </row>
    <row r="19" spans="2:20" ht="12.75">
      <c r="B19" s="15">
        <v>38359</v>
      </c>
      <c r="C19" s="16">
        <v>12.683090209960938</v>
      </c>
      <c r="D19" s="16">
        <v>0.8561714291572571</v>
      </c>
      <c r="E19" s="16">
        <v>3.625502586364746</v>
      </c>
      <c r="F19" s="16">
        <v>0.6493246555328369</v>
      </c>
      <c r="G19" s="16">
        <v>69.05144500732422</v>
      </c>
      <c r="H19" s="16">
        <v>13.035276412963867</v>
      </c>
      <c r="I19" s="16">
        <v>120.05394744873047</v>
      </c>
      <c r="J19" s="16">
        <v>73.68830871582031</v>
      </c>
      <c r="K19" s="16">
        <v>137.3554229736328</v>
      </c>
      <c r="L19" s="16">
        <v>11.204442024230957</v>
      </c>
      <c r="M19" s="16">
        <v>142.08189392089844</v>
      </c>
      <c r="N19" s="16">
        <v>484.3841857910156</v>
      </c>
      <c r="O19" s="16">
        <v>1.7614449262619019</v>
      </c>
      <c r="P19" s="16">
        <v>0.0003130221739411354</v>
      </c>
      <c r="Q19" s="16">
        <v>0.9012575149536133</v>
      </c>
      <c r="R19" s="16">
        <v>0.033150628209114075</v>
      </c>
      <c r="S19" s="16">
        <v>2.294532060623169</v>
      </c>
      <c r="T19" s="16">
        <v>5.003932952880859</v>
      </c>
    </row>
    <row r="20" spans="2:20" ht="12.75">
      <c r="B20" s="15">
        <v>38360</v>
      </c>
      <c r="C20" s="16">
        <v>12.73543930053711</v>
      </c>
      <c r="D20" s="16">
        <v>0.9341656565666199</v>
      </c>
      <c r="E20" s="16">
        <v>4.262728691101074</v>
      </c>
      <c r="F20" s="16">
        <v>0.5979139804840088</v>
      </c>
      <c r="G20" s="16">
        <v>67.61600494384766</v>
      </c>
      <c r="H20" s="16">
        <v>13.75830078125</v>
      </c>
      <c r="I20" s="16">
        <v>110.3660888671875</v>
      </c>
      <c r="J20" s="16">
        <v>77.80282592773438</v>
      </c>
      <c r="K20" s="16">
        <v>133.44601440429688</v>
      </c>
      <c r="L20" s="16">
        <v>12.992475509643555</v>
      </c>
      <c r="M20" s="16">
        <v>142.33792114257812</v>
      </c>
      <c r="N20" s="16">
        <v>476.9454345703125</v>
      </c>
      <c r="O20" s="16">
        <v>1.7537362575531006</v>
      </c>
      <c r="P20" s="16">
        <v>0.0003544079081621021</v>
      </c>
      <c r="Q20" s="16">
        <v>1.064704418182373</v>
      </c>
      <c r="R20" s="16">
        <v>0.039030592888593674</v>
      </c>
      <c r="S20" s="16">
        <v>2.321194887161255</v>
      </c>
      <c r="T20" s="16">
        <v>5.191210746765137</v>
      </c>
    </row>
    <row r="21" spans="2:20" ht="12.75">
      <c r="B21" s="15">
        <v>38361</v>
      </c>
      <c r="C21" s="16">
        <v>12.756629943847656</v>
      </c>
      <c r="D21" s="16">
        <v>0.8807443380355835</v>
      </c>
      <c r="E21" s="16">
        <v>4.767492294311523</v>
      </c>
      <c r="F21" s="16">
        <v>0.5438741445541382</v>
      </c>
      <c r="G21" s="16">
        <v>65.20272827148438</v>
      </c>
      <c r="H21" s="16">
        <v>15.758753776550293</v>
      </c>
      <c r="I21" s="16">
        <v>100.27776336669922</v>
      </c>
      <c r="J21" s="16">
        <v>88.1137924194336</v>
      </c>
      <c r="K21" s="16">
        <v>127.68368530273438</v>
      </c>
      <c r="L21" s="16">
        <v>14.12081527709961</v>
      </c>
      <c r="M21" s="16">
        <v>143.16671752929688</v>
      </c>
      <c r="N21" s="16">
        <v>473.36297607421875</v>
      </c>
      <c r="O21" s="16">
        <v>1.7219399213790894</v>
      </c>
      <c r="P21" s="16">
        <v>0.00037501961924135685</v>
      </c>
      <c r="Q21" s="16">
        <v>1.315530776977539</v>
      </c>
      <c r="R21" s="16">
        <v>0.04340377822518349</v>
      </c>
      <c r="S21" s="16">
        <v>2.304494857788086</v>
      </c>
      <c r="T21" s="16">
        <v>5.396840572357178</v>
      </c>
    </row>
    <row r="22" spans="2:20" ht="12.75">
      <c r="B22" s="15">
        <v>38362</v>
      </c>
      <c r="C22" s="16">
        <v>12.965280532836914</v>
      </c>
      <c r="D22" s="16">
        <v>0.8331674337387085</v>
      </c>
      <c r="E22" s="16">
        <v>5.157574653625488</v>
      </c>
      <c r="F22" s="16">
        <v>0.4968162178993225</v>
      </c>
      <c r="G22" s="16">
        <v>62.93568801879883</v>
      </c>
      <c r="H22" s="16">
        <v>17.527740478515625</v>
      </c>
      <c r="I22" s="16">
        <v>91.4873046875</v>
      </c>
      <c r="J22" s="16">
        <v>99.00135040283203</v>
      </c>
      <c r="K22" s="16">
        <v>122.13129425048828</v>
      </c>
      <c r="L22" s="16">
        <v>14.977069854736328</v>
      </c>
      <c r="M22" s="16">
        <v>147.18856811523438</v>
      </c>
      <c r="N22" s="16">
        <v>474.7856750488281</v>
      </c>
      <c r="O22" s="16">
        <v>1.6948444843292236</v>
      </c>
      <c r="P22" s="16">
        <v>0.00039026440936140716</v>
      </c>
      <c r="Q22" s="16">
        <v>1.5033690929412842</v>
      </c>
      <c r="R22" s="16">
        <v>0.0471811443567276</v>
      </c>
      <c r="S22" s="16">
        <v>2.3065764904022217</v>
      </c>
      <c r="T22" s="16">
        <v>5.562505722045898</v>
      </c>
    </row>
    <row r="23" spans="2:20" ht="12.75">
      <c r="B23" s="15">
        <v>38363</v>
      </c>
      <c r="C23" s="16">
        <v>13.045902252197266</v>
      </c>
      <c r="D23" s="16">
        <v>0.8229893445968628</v>
      </c>
      <c r="E23" s="16">
        <v>5.457622528076172</v>
      </c>
      <c r="F23" s="16">
        <v>0.4481346905231476</v>
      </c>
      <c r="G23" s="16">
        <v>60.75975799560547</v>
      </c>
      <c r="H23" s="16">
        <v>19.388450622558594</v>
      </c>
      <c r="I23" s="16">
        <v>82.37422180175781</v>
      </c>
      <c r="J23" s="16">
        <v>113.98371124267578</v>
      </c>
      <c r="K23" s="16">
        <v>116.41954803466797</v>
      </c>
      <c r="L23" s="16">
        <v>15.701735496520996</v>
      </c>
      <c r="M23" s="16">
        <v>149.92373657226562</v>
      </c>
      <c r="N23" s="16">
        <v>478.4029846191406</v>
      </c>
      <c r="O23" s="16">
        <v>1.680112600326538</v>
      </c>
      <c r="P23" s="16">
        <v>0.00041443720692768693</v>
      </c>
      <c r="Q23" s="16">
        <v>1.6791433095932007</v>
      </c>
      <c r="R23" s="16">
        <v>0.05112266167998314</v>
      </c>
      <c r="S23" s="16">
        <v>2.325079917907715</v>
      </c>
      <c r="T23" s="16">
        <v>5.745037078857422</v>
      </c>
    </row>
    <row r="24" spans="2:20" ht="12.75">
      <c r="B24" s="15">
        <v>38364</v>
      </c>
      <c r="C24" s="16">
        <v>12.631348609924316</v>
      </c>
      <c r="D24" s="16">
        <v>0.7899658679962158</v>
      </c>
      <c r="E24" s="16">
        <v>5.441779613494873</v>
      </c>
      <c r="F24" s="16">
        <v>0.40054458379745483</v>
      </c>
      <c r="G24" s="16">
        <v>57.451499938964844</v>
      </c>
      <c r="H24" s="16">
        <v>23.21449089050293</v>
      </c>
      <c r="I24" s="16">
        <v>73.53968048095703</v>
      </c>
      <c r="J24" s="16">
        <v>134.5192413330078</v>
      </c>
      <c r="K24" s="16">
        <v>109.03880310058594</v>
      </c>
      <c r="L24" s="16">
        <v>15.579549789428711</v>
      </c>
      <c r="M24" s="16">
        <v>146.30160522460938</v>
      </c>
      <c r="N24" s="16">
        <v>478.9788818359375</v>
      </c>
      <c r="O24" s="16">
        <v>1.6218281984329224</v>
      </c>
      <c r="P24" s="16">
        <v>0.0004199031391181052</v>
      </c>
      <c r="Q24" s="16">
        <v>2.084585189819336</v>
      </c>
      <c r="R24" s="16">
        <v>0.05206478387117386</v>
      </c>
      <c r="S24" s="16">
        <v>2.260932683944702</v>
      </c>
      <c r="T24" s="16">
        <v>6.028031349182129</v>
      </c>
    </row>
    <row r="25" spans="2:20" ht="12.75">
      <c r="B25" s="15">
        <v>38365</v>
      </c>
      <c r="C25" s="16">
        <v>12.560264587402344</v>
      </c>
      <c r="D25" s="16">
        <v>0.7423799633979797</v>
      </c>
      <c r="E25" s="16">
        <v>5.31934118270874</v>
      </c>
      <c r="F25" s="16">
        <v>0.3615020215511322</v>
      </c>
      <c r="G25" s="16">
        <v>54.06053924560547</v>
      </c>
      <c r="H25" s="16">
        <v>26.890888214111328</v>
      </c>
      <c r="I25" s="16">
        <v>66.33519744873047</v>
      </c>
      <c r="J25" s="16">
        <v>138.09730529785156</v>
      </c>
      <c r="K25" s="16">
        <v>101.87275695800781</v>
      </c>
      <c r="L25" s="16">
        <v>15.154471397399902</v>
      </c>
      <c r="M25" s="16">
        <v>147.38978576660156</v>
      </c>
      <c r="N25" s="16">
        <v>468.8494567871094</v>
      </c>
      <c r="O25" s="16">
        <v>1.5512053966522217</v>
      </c>
      <c r="P25" s="16">
        <v>0.00041411753045395017</v>
      </c>
      <c r="Q25" s="16">
        <v>2.4961321353912354</v>
      </c>
      <c r="R25" s="16">
        <v>0.05188259109854698</v>
      </c>
      <c r="S25" s="16">
        <v>2.202364683151245</v>
      </c>
      <c r="T25" s="16">
        <v>6.309405326843262</v>
      </c>
    </row>
    <row r="26" spans="2:20" ht="12.75">
      <c r="B26" s="15">
        <v>38366</v>
      </c>
      <c r="C26" s="16">
        <v>12.61963176727295</v>
      </c>
      <c r="D26" s="16">
        <v>0.7181904911994934</v>
      </c>
      <c r="E26" s="16">
        <v>5.36118745803833</v>
      </c>
      <c r="F26" s="16">
        <v>0.32815229892730713</v>
      </c>
      <c r="G26" s="16">
        <v>51.73051834106445</v>
      </c>
      <c r="H26" s="16">
        <v>29.1817684173584</v>
      </c>
      <c r="I26" s="16">
        <v>60.16356658935547</v>
      </c>
      <c r="J26" s="16">
        <v>130.11900329589844</v>
      </c>
      <c r="K26" s="16">
        <v>96.71866607666016</v>
      </c>
      <c r="L26" s="16">
        <v>15.198601722717285</v>
      </c>
      <c r="M26" s="16">
        <v>149.60073852539062</v>
      </c>
      <c r="N26" s="16">
        <v>451.800537109375</v>
      </c>
      <c r="O26" s="16">
        <v>1.514334797859192</v>
      </c>
      <c r="P26" s="16">
        <v>0.0004144030681345612</v>
      </c>
      <c r="Q26" s="16">
        <v>2.8200337886810303</v>
      </c>
      <c r="R26" s="16">
        <v>0.053712621331214905</v>
      </c>
      <c r="S26" s="16">
        <v>2.222346305847168</v>
      </c>
      <c r="T26" s="16">
        <v>6.6175713539123535</v>
      </c>
    </row>
    <row r="27" spans="2:20" ht="12.75">
      <c r="B27" s="15">
        <v>38367</v>
      </c>
      <c r="C27" s="16">
        <v>13.018489837646484</v>
      </c>
      <c r="D27" s="16">
        <v>0.7455186247825623</v>
      </c>
      <c r="E27" s="16">
        <v>5.763296127319336</v>
      </c>
      <c r="F27" s="16">
        <v>0.30831849575042725</v>
      </c>
      <c r="G27" s="16">
        <v>51.85483169555664</v>
      </c>
      <c r="H27" s="16">
        <v>28.25079345703125</v>
      </c>
      <c r="I27" s="16">
        <v>56.47605514526367</v>
      </c>
      <c r="J27" s="16">
        <v>120.77702331542969</v>
      </c>
      <c r="K27" s="16">
        <v>96.28079223632812</v>
      </c>
      <c r="L27" s="16">
        <v>16.27219581604004</v>
      </c>
      <c r="M27" s="16">
        <v>154.96356201171875</v>
      </c>
      <c r="N27" s="16">
        <v>444.76959228515625</v>
      </c>
      <c r="O27" s="16">
        <v>1.5505539178848267</v>
      </c>
      <c r="P27" s="16">
        <v>0.00042814482003450394</v>
      </c>
      <c r="Q27" s="16">
        <v>2.7319769859313965</v>
      </c>
      <c r="R27" s="16">
        <v>0.059581827372312546</v>
      </c>
      <c r="S27" s="16">
        <v>2.355212688446045</v>
      </c>
      <c r="T27" s="16">
        <v>6.7040863037109375</v>
      </c>
    </row>
    <row r="28" spans="2:20" ht="12.75">
      <c r="B28" s="15">
        <v>38368</v>
      </c>
      <c r="C28" s="16">
        <v>13.453639030456543</v>
      </c>
      <c r="D28" s="16">
        <v>0.7659029960632324</v>
      </c>
      <c r="E28" s="16">
        <v>6.165543079376221</v>
      </c>
      <c r="F28" s="16">
        <v>0.2836795151233673</v>
      </c>
      <c r="G28" s="16">
        <v>50.984580993652344</v>
      </c>
      <c r="H28" s="16">
        <v>28.290374755859375</v>
      </c>
      <c r="I28" s="16">
        <v>51.93366622924805</v>
      </c>
      <c r="J28" s="16">
        <v>120.5345230102539</v>
      </c>
      <c r="K28" s="16">
        <v>94.17152404785156</v>
      </c>
      <c r="L28" s="16">
        <v>17.32876968383789</v>
      </c>
      <c r="M28" s="16">
        <v>160.8889617919922</v>
      </c>
      <c r="N28" s="16">
        <v>444.85748291015625</v>
      </c>
      <c r="O28" s="16">
        <v>1.5537551641464233</v>
      </c>
      <c r="P28" s="16">
        <v>0.0004294909886084497</v>
      </c>
      <c r="Q28" s="16">
        <v>2.767932891845703</v>
      </c>
      <c r="R28" s="16">
        <v>0.06570830196142197</v>
      </c>
      <c r="S28" s="16">
        <v>2.4661483764648438</v>
      </c>
      <c r="T28" s="16">
        <v>6.85980749130249</v>
      </c>
    </row>
    <row r="29" spans="2:20" ht="12.75">
      <c r="B29" s="15">
        <v>38369</v>
      </c>
      <c r="C29" s="16">
        <v>13.747272491455078</v>
      </c>
      <c r="D29" s="16">
        <v>0.7649107575416565</v>
      </c>
      <c r="E29" s="16">
        <v>6.615566730499268</v>
      </c>
      <c r="F29" s="16">
        <v>0.2596050798892975</v>
      </c>
      <c r="G29" s="16">
        <v>49.79127883911133</v>
      </c>
      <c r="H29" s="16">
        <v>28.767868041992188</v>
      </c>
      <c r="I29" s="16">
        <v>47.50101852416992</v>
      </c>
      <c r="J29" s="16">
        <v>125.79447174072266</v>
      </c>
      <c r="K29" s="16">
        <v>91.51504516601562</v>
      </c>
      <c r="L29" s="16">
        <v>18.451337814331055</v>
      </c>
      <c r="M29" s="16">
        <v>164.8852996826172</v>
      </c>
      <c r="N29" s="16">
        <v>448.1472473144531</v>
      </c>
      <c r="O29" s="16">
        <v>1.5423429012298584</v>
      </c>
      <c r="P29" s="16">
        <v>0.00043049411033280194</v>
      </c>
      <c r="Q29" s="16">
        <v>2.8544676303863525</v>
      </c>
      <c r="R29" s="16">
        <v>0.07218155264854431</v>
      </c>
      <c r="S29" s="16">
        <v>2.545985698699951</v>
      </c>
      <c r="T29" s="16">
        <v>7.020753860473633</v>
      </c>
    </row>
    <row r="30" spans="2:20" ht="12.75">
      <c r="B30" s="15">
        <v>38370</v>
      </c>
      <c r="C30" s="16">
        <v>14.114027976989746</v>
      </c>
      <c r="D30" s="16">
        <v>0.7745487093925476</v>
      </c>
      <c r="E30" s="16">
        <v>7.300001621246338</v>
      </c>
      <c r="F30" s="16">
        <v>0.23471154272556305</v>
      </c>
      <c r="G30" s="16">
        <v>48.893001556396484</v>
      </c>
      <c r="H30" s="16">
        <v>28.632740020751953</v>
      </c>
      <c r="I30" s="16">
        <v>42.91632843017578</v>
      </c>
      <c r="J30" s="16">
        <v>129.84840393066406</v>
      </c>
      <c r="K30" s="16">
        <v>89.31007385253906</v>
      </c>
      <c r="L30" s="16">
        <v>20.18651008605957</v>
      </c>
      <c r="M30" s="16">
        <v>169.46385192871094</v>
      </c>
      <c r="N30" s="16">
        <v>451.7251892089844</v>
      </c>
      <c r="O30" s="16">
        <v>1.5407586097717285</v>
      </c>
      <c r="P30" s="16">
        <v>0.0004528973950073123</v>
      </c>
      <c r="Q30" s="16">
        <v>2.840261697769165</v>
      </c>
      <c r="R30" s="16">
        <v>0.08146827667951584</v>
      </c>
      <c r="S30" s="16">
        <v>2.6406307220458984</v>
      </c>
      <c r="T30" s="16">
        <v>7.108423233032227</v>
      </c>
    </row>
    <row r="31" spans="2:20" ht="12.75">
      <c r="B31" s="15">
        <v>38371</v>
      </c>
      <c r="C31" s="16">
        <v>14.189579010009766</v>
      </c>
      <c r="D31" s="16">
        <v>0.7774890065193176</v>
      </c>
      <c r="E31" s="16">
        <v>7.902832984924316</v>
      </c>
      <c r="F31" s="16">
        <v>0.2069745808839798</v>
      </c>
      <c r="G31" s="16">
        <v>47.20496368408203</v>
      </c>
      <c r="H31" s="16">
        <v>29.669971466064453</v>
      </c>
      <c r="I31" s="16">
        <v>37.81416320800781</v>
      </c>
      <c r="J31" s="16">
        <v>134.61590576171875</v>
      </c>
      <c r="K31" s="16">
        <v>85.62618255615234</v>
      </c>
      <c r="L31" s="16">
        <v>21.700931549072266</v>
      </c>
      <c r="M31" s="16">
        <v>170.74452209472656</v>
      </c>
      <c r="N31" s="16">
        <v>450.5016784667969</v>
      </c>
      <c r="O31" s="16">
        <v>1.5145195722579956</v>
      </c>
      <c r="P31" s="16">
        <v>0.0005169498617760837</v>
      </c>
      <c r="Q31" s="16">
        <v>2.9778542518615723</v>
      </c>
      <c r="R31" s="16">
        <v>0.08992315083742142</v>
      </c>
      <c r="S31" s="16">
        <v>2.6807188987731934</v>
      </c>
      <c r="T31" s="16">
        <v>7.267819881439209</v>
      </c>
    </row>
    <row r="32" spans="2:20" ht="12.75">
      <c r="B32" s="15">
        <v>38372</v>
      </c>
      <c r="C32" s="16">
        <v>13.664116859436035</v>
      </c>
      <c r="D32" s="16">
        <v>0.7451890110969543</v>
      </c>
      <c r="E32" s="16">
        <v>8.089947700500488</v>
      </c>
      <c r="F32" s="16">
        <v>0.17426589131355286</v>
      </c>
      <c r="G32" s="16">
        <v>43.67092514038086</v>
      </c>
      <c r="H32" s="16">
        <v>33.611358642578125</v>
      </c>
      <c r="I32" s="16">
        <v>31.811059951782227</v>
      </c>
      <c r="J32" s="16">
        <v>153.247802734375</v>
      </c>
      <c r="K32" s="16">
        <v>78.64984130859375</v>
      </c>
      <c r="L32" s="16">
        <v>22.087963104248047</v>
      </c>
      <c r="M32" s="16">
        <v>165.05848693847656</v>
      </c>
      <c r="N32" s="16">
        <v>450.855224609375</v>
      </c>
      <c r="O32" s="16">
        <v>1.4260364770889282</v>
      </c>
      <c r="P32" s="16">
        <v>0.0005867446307092905</v>
      </c>
      <c r="Q32" s="16">
        <v>3.4942708015441895</v>
      </c>
      <c r="R32" s="16">
        <v>0.09333210438489914</v>
      </c>
      <c r="S32" s="16">
        <v>2.5762314796447754</v>
      </c>
      <c r="T32" s="16">
        <v>7.594064712524414</v>
      </c>
    </row>
    <row r="33" spans="2:20" ht="12.75">
      <c r="B33" s="15">
        <v>38373</v>
      </c>
      <c r="C33" s="16">
        <v>13.472602844238281</v>
      </c>
      <c r="D33" s="16">
        <v>0.695826530456543</v>
      </c>
      <c r="E33" s="16">
        <v>7.90086030960083</v>
      </c>
      <c r="F33" s="16">
        <v>0.14605966210365295</v>
      </c>
      <c r="G33" s="16">
        <v>39.5947380065918</v>
      </c>
      <c r="H33" s="16">
        <v>38.1496467590332</v>
      </c>
      <c r="I33" s="16">
        <v>26.64776611328125</v>
      </c>
      <c r="J33" s="16">
        <v>176.5760498046875</v>
      </c>
      <c r="K33" s="16">
        <v>70.94231414794922</v>
      </c>
      <c r="L33" s="16">
        <v>21.4918270111084</v>
      </c>
      <c r="M33" s="16">
        <v>164.2632598876953</v>
      </c>
      <c r="N33" s="16">
        <v>459.92138671875</v>
      </c>
      <c r="O33" s="16">
        <v>1.3100396394729614</v>
      </c>
      <c r="P33" s="16">
        <v>0.0006113878916949034</v>
      </c>
      <c r="Q33" s="16">
        <v>4.0841569900512695</v>
      </c>
      <c r="R33" s="16">
        <v>0.09188182651996613</v>
      </c>
      <c r="S33" s="16">
        <v>2.4522809982299805</v>
      </c>
      <c r="T33" s="16">
        <v>7.9419965744018555</v>
      </c>
    </row>
    <row r="34" spans="2:20" ht="12.75">
      <c r="B34" s="15">
        <v>38374</v>
      </c>
      <c r="C34" s="16">
        <v>13.776430130004883</v>
      </c>
      <c r="D34" s="16">
        <v>0.709725558757782</v>
      </c>
      <c r="E34" s="16">
        <v>8.518547058105469</v>
      </c>
      <c r="F34" s="16">
        <v>0.1326330155134201</v>
      </c>
      <c r="G34" s="16">
        <v>39.78425216674805</v>
      </c>
      <c r="H34" s="16">
        <v>37.0386962890625</v>
      </c>
      <c r="I34" s="16">
        <v>24.184085845947266</v>
      </c>
      <c r="J34" s="16">
        <v>168.06785583496094</v>
      </c>
      <c r="K34" s="16">
        <v>70.98880767822266</v>
      </c>
      <c r="L34" s="16">
        <v>23.070798873901367</v>
      </c>
      <c r="M34" s="16">
        <v>168.28709411621094</v>
      </c>
      <c r="N34" s="16">
        <v>454.5986328125</v>
      </c>
      <c r="O34" s="16">
        <v>1.3361761569976807</v>
      </c>
      <c r="P34" s="16">
        <v>0.0006925102788954973</v>
      </c>
      <c r="Q34" s="16">
        <v>3.974709987640381</v>
      </c>
      <c r="R34" s="16">
        <v>0.09959723055362701</v>
      </c>
      <c r="S34" s="16">
        <v>2.5582480430603027</v>
      </c>
      <c r="T34" s="16">
        <v>7.972184181213379</v>
      </c>
    </row>
    <row r="35" spans="2:20" ht="12.75">
      <c r="B35" s="15">
        <v>38375</v>
      </c>
      <c r="C35" s="16">
        <v>13.880961418151855</v>
      </c>
      <c r="D35" s="16">
        <v>0.7050966620445251</v>
      </c>
      <c r="E35" s="16">
        <v>9.000207901000977</v>
      </c>
      <c r="F35" s="16">
        <v>0.12021632492542267</v>
      </c>
      <c r="G35" s="16">
        <v>40.348838806152344</v>
      </c>
      <c r="H35" s="16">
        <v>35.9061393737793</v>
      </c>
      <c r="I35" s="16">
        <v>21.906835556030273</v>
      </c>
      <c r="J35" s="16">
        <v>158.9553985595703</v>
      </c>
      <c r="K35" s="16">
        <v>71.91360473632812</v>
      </c>
      <c r="L35" s="16">
        <v>24.26337242126465</v>
      </c>
      <c r="M35" s="16">
        <v>169.6544647216797</v>
      </c>
      <c r="N35" s="16">
        <v>446.6936950683594</v>
      </c>
      <c r="O35" s="16">
        <v>1.3746132850646973</v>
      </c>
      <c r="P35" s="16">
        <v>0.0007681886199861765</v>
      </c>
      <c r="Q35" s="16">
        <v>3.878176212310791</v>
      </c>
      <c r="R35" s="16">
        <v>0.10544518381357193</v>
      </c>
      <c r="S35" s="16">
        <v>2.629610300064087</v>
      </c>
      <c r="T35" s="16">
        <v>7.991125106811523</v>
      </c>
    </row>
    <row r="36" spans="2:20" ht="12.75">
      <c r="B36" s="15">
        <v>38376</v>
      </c>
      <c r="C36" s="16">
        <v>13.897374153137207</v>
      </c>
      <c r="D36" s="16">
        <v>0.6926397085189819</v>
      </c>
      <c r="E36" s="16">
        <v>9.24063491821289</v>
      </c>
      <c r="F36" s="16">
        <v>0.10789511352777481</v>
      </c>
      <c r="G36" s="16">
        <v>40.763877868652344</v>
      </c>
      <c r="H36" s="16">
        <v>35.26072692871094</v>
      </c>
      <c r="I36" s="16">
        <v>19.64859390258789</v>
      </c>
      <c r="J36" s="16">
        <v>154.29806518554688</v>
      </c>
      <c r="K36" s="16">
        <v>72.81503295898438</v>
      </c>
      <c r="L36" s="16">
        <v>24.833293914794922</v>
      </c>
      <c r="M36" s="16">
        <v>169.91590881347656</v>
      </c>
      <c r="N36" s="16">
        <v>441.5109558105469</v>
      </c>
      <c r="O36" s="16">
        <v>1.404083013534546</v>
      </c>
      <c r="P36" s="16">
        <v>0.0008394186152145267</v>
      </c>
      <c r="Q36" s="16">
        <v>3.8440558910369873</v>
      </c>
      <c r="R36" s="16">
        <v>0.10837430506944656</v>
      </c>
      <c r="S36" s="16">
        <v>2.670142412185669</v>
      </c>
      <c r="T36" s="16">
        <v>8.029764175415039</v>
      </c>
    </row>
    <row r="37" spans="2:20" ht="12.75">
      <c r="B37" s="15">
        <v>38377</v>
      </c>
      <c r="C37" s="16">
        <v>13.954426765441895</v>
      </c>
      <c r="D37" s="16">
        <v>0.6795419454574585</v>
      </c>
      <c r="E37" s="16">
        <v>9.409200668334961</v>
      </c>
      <c r="F37" s="16">
        <v>0.09775944799184799</v>
      </c>
      <c r="G37" s="16">
        <v>41.43229675292969</v>
      </c>
      <c r="H37" s="16">
        <v>34.39107894897461</v>
      </c>
      <c r="I37" s="16">
        <v>17.791595458984375</v>
      </c>
      <c r="J37" s="16">
        <v>150.04750061035156</v>
      </c>
      <c r="K37" s="16">
        <v>74.37760162353516</v>
      </c>
      <c r="L37" s="16">
        <v>25.22197151184082</v>
      </c>
      <c r="M37" s="16">
        <v>170.5738067626953</v>
      </c>
      <c r="N37" s="16">
        <v>438.0125427246094</v>
      </c>
      <c r="O37" s="16">
        <v>1.4366143941879272</v>
      </c>
      <c r="P37" s="16">
        <v>0.0009107484947890043</v>
      </c>
      <c r="Q37" s="16">
        <v>3.777545213699341</v>
      </c>
      <c r="R37" s="16">
        <v>0.11038896441459656</v>
      </c>
      <c r="S37" s="16">
        <v>2.711362600326538</v>
      </c>
      <c r="T37" s="16">
        <v>8.038894653320312</v>
      </c>
    </row>
    <row r="38" spans="2:20" ht="12.75">
      <c r="B38" s="15">
        <v>38378</v>
      </c>
      <c r="C38" s="16">
        <v>14.047686576843262</v>
      </c>
      <c r="D38" s="16">
        <v>0.6633395552635193</v>
      </c>
      <c r="E38" s="16">
        <v>9.581305503845215</v>
      </c>
      <c r="F38" s="16">
        <v>0.08931770920753479</v>
      </c>
      <c r="G38" s="16">
        <v>42.55360794067383</v>
      </c>
      <c r="H38" s="16">
        <v>33.02946472167969</v>
      </c>
      <c r="I38" s="16">
        <v>16.243600845336914</v>
      </c>
      <c r="J38" s="16">
        <v>144.4030303955078</v>
      </c>
      <c r="K38" s="16">
        <v>76.9598617553711</v>
      </c>
      <c r="L38" s="16">
        <v>25.61174774169922</v>
      </c>
      <c r="M38" s="16">
        <v>171.45089721679688</v>
      </c>
      <c r="N38" s="16">
        <v>434.66925048828125</v>
      </c>
      <c r="O38" s="16">
        <v>1.4802021980285645</v>
      </c>
      <c r="P38" s="16">
        <v>0.0009833723306655884</v>
      </c>
      <c r="Q38" s="16">
        <v>3.647615909576416</v>
      </c>
      <c r="R38" s="16">
        <v>0.11236809939146042</v>
      </c>
      <c r="S38" s="16">
        <v>2.7613863945007324</v>
      </c>
      <c r="T38" s="16">
        <v>8.004469871520996</v>
      </c>
    </row>
    <row r="39" spans="2:20" ht="12.75">
      <c r="B39" s="15">
        <v>38379</v>
      </c>
      <c r="C39" s="16">
        <v>14.109373092651367</v>
      </c>
      <c r="D39" s="16">
        <v>0.6422805190086365</v>
      </c>
      <c r="E39" s="16">
        <v>9.658185005187988</v>
      </c>
      <c r="F39" s="16">
        <v>0.08190145343542099</v>
      </c>
      <c r="G39" s="16">
        <v>43.43425369262695</v>
      </c>
      <c r="H39" s="16">
        <v>32.0392951965332</v>
      </c>
      <c r="I39" s="16">
        <v>14.885008811950684</v>
      </c>
      <c r="J39" s="16">
        <v>143.62327575683594</v>
      </c>
      <c r="K39" s="16">
        <v>79.22281646728516</v>
      </c>
      <c r="L39" s="16">
        <v>25.75129508972168</v>
      </c>
      <c r="M39" s="16">
        <v>171.8875274658203</v>
      </c>
      <c r="N39" s="16">
        <v>435.3700256347656</v>
      </c>
      <c r="O39" s="16">
        <v>1.5116809606552124</v>
      </c>
      <c r="P39" s="16">
        <v>0.0010325390612706542</v>
      </c>
      <c r="Q39" s="16">
        <v>3.5545926094055176</v>
      </c>
      <c r="R39" s="16">
        <v>0.1131928563117981</v>
      </c>
      <c r="S39" s="16">
        <v>2.789823055267334</v>
      </c>
      <c r="T39" s="16">
        <v>7.972092628479004</v>
      </c>
    </row>
    <row r="40" spans="2:20" ht="12.75">
      <c r="B40" s="15">
        <v>38380</v>
      </c>
      <c r="C40" s="16">
        <v>14.338513374328613</v>
      </c>
      <c r="D40" s="16">
        <v>0.626878023147583</v>
      </c>
      <c r="E40" s="16">
        <v>9.844046592712402</v>
      </c>
      <c r="F40" s="16">
        <v>0.07697635143995285</v>
      </c>
      <c r="G40" s="16">
        <v>45.207950592041016</v>
      </c>
      <c r="H40" s="16">
        <v>29.871131896972656</v>
      </c>
      <c r="I40" s="16">
        <v>13.980084419250488</v>
      </c>
      <c r="J40" s="16">
        <v>135.2053985595703</v>
      </c>
      <c r="K40" s="16">
        <v>83.29754638671875</v>
      </c>
      <c r="L40" s="16">
        <v>26.17742156982422</v>
      </c>
      <c r="M40" s="16">
        <v>174.22682189941406</v>
      </c>
      <c r="N40" s="16">
        <v>432.88726806640625</v>
      </c>
      <c r="O40" s="16">
        <v>1.571393370628357</v>
      </c>
      <c r="P40" s="16">
        <v>0.0010943913366645575</v>
      </c>
      <c r="Q40" s="16">
        <v>3.268674373626709</v>
      </c>
      <c r="R40" s="16">
        <v>0.11522907018661499</v>
      </c>
      <c r="S40" s="16">
        <v>2.856069564819336</v>
      </c>
      <c r="T40" s="16">
        <v>7.814140319824219</v>
      </c>
    </row>
    <row r="41" spans="2:20" ht="12.75">
      <c r="B41" s="15">
        <v>38381</v>
      </c>
      <c r="C41" s="16">
        <v>14.518271446228027</v>
      </c>
      <c r="D41" s="16">
        <v>0.6043810248374939</v>
      </c>
      <c r="E41" s="16">
        <v>9.846075057983398</v>
      </c>
      <c r="F41" s="16">
        <v>0.0727018490433693</v>
      </c>
      <c r="G41" s="16">
        <v>46.397499084472656</v>
      </c>
      <c r="H41" s="16">
        <v>28.526775360107422</v>
      </c>
      <c r="I41" s="16">
        <v>13.197071075439453</v>
      </c>
      <c r="J41" s="16">
        <v>135.0213623046875</v>
      </c>
      <c r="K41" s="16">
        <v>86.3589859008789</v>
      </c>
      <c r="L41" s="16">
        <v>26.126245498657227</v>
      </c>
      <c r="M41" s="16">
        <v>176.2525177001953</v>
      </c>
      <c r="N41" s="16">
        <v>436.9561462402344</v>
      </c>
      <c r="O41" s="16">
        <v>1.608622670173645</v>
      </c>
      <c r="P41" s="16">
        <v>0.0011326619423925877</v>
      </c>
      <c r="Q41" s="16">
        <v>3.0579516887664795</v>
      </c>
      <c r="R41" s="16">
        <v>0.11508235335350037</v>
      </c>
      <c r="S41" s="16">
        <v>2.884047746658325</v>
      </c>
      <c r="T41" s="16">
        <v>7.668430328369141</v>
      </c>
    </row>
    <row r="42" spans="2:20" ht="12.75">
      <c r="B42" s="15">
        <v>38382</v>
      </c>
      <c r="C42" s="16">
        <v>14.826432228088379</v>
      </c>
      <c r="D42" s="16">
        <v>0.5850475430488586</v>
      </c>
      <c r="E42" s="16">
        <v>9.793172836303711</v>
      </c>
      <c r="F42" s="16">
        <v>0.06885630637407303</v>
      </c>
      <c r="G42" s="16">
        <v>47.720375061035156</v>
      </c>
      <c r="H42" s="16">
        <v>26.971546173095703</v>
      </c>
      <c r="I42" s="16">
        <v>12.49042797088623</v>
      </c>
      <c r="J42" s="16">
        <v>132.18856811523438</v>
      </c>
      <c r="K42" s="16">
        <v>89.81068420410156</v>
      </c>
      <c r="L42" s="16">
        <v>25.945642471313477</v>
      </c>
      <c r="M42" s="16">
        <v>180.01083374023438</v>
      </c>
      <c r="N42" s="16">
        <v>440.4461975097656</v>
      </c>
      <c r="O42" s="16">
        <v>1.6483536958694458</v>
      </c>
      <c r="P42" s="16">
        <v>0.0011728545650839806</v>
      </c>
      <c r="Q42" s="16">
        <v>2.8677828311920166</v>
      </c>
      <c r="R42" s="16">
        <v>0.1142778992652893</v>
      </c>
      <c r="S42" s="16">
        <v>2.927659034729004</v>
      </c>
      <c r="T42" s="16">
        <v>7.560760021209717</v>
      </c>
    </row>
    <row r="43" spans="2:20" ht="12.75">
      <c r="B43" s="15">
        <v>38383</v>
      </c>
      <c r="C43" s="16">
        <v>15.035283088684082</v>
      </c>
      <c r="D43" s="16">
        <v>0.56620192527771</v>
      </c>
      <c r="E43" s="16">
        <v>9.68919563293457</v>
      </c>
      <c r="F43" s="16">
        <v>0.06446631997823715</v>
      </c>
      <c r="G43" s="16">
        <v>48.981719970703125</v>
      </c>
      <c r="H43" s="16">
        <v>25.628202438354492</v>
      </c>
      <c r="I43" s="16">
        <v>11.681121826171875</v>
      </c>
      <c r="J43" s="16">
        <v>128.49851989746094</v>
      </c>
      <c r="K43" s="16">
        <v>93.33019256591797</v>
      </c>
      <c r="L43" s="16">
        <v>25.638568878173828</v>
      </c>
      <c r="M43" s="16">
        <v>182.35836791992188</v>
      </c>
      <c r="N43" s="16">
        <v>441.5067138671875</v>
      </c>
      <c r="O43" s="16">
        <v>1.6835405826568604</v>
      </c>
      <c r="P43" s="16">
        <v>0.0012051962548866868</v>
      </c>
      <c r="Q43" s="16">
        <v>2.7082791328430176</v>
      </c>
      <c r="R43" s="16">
        <v>0.11282172799110413</v>
      </c>
      <c r="S43" s="16">
        <v>2.9683728218078613</v>
      </c>
      <c r="T43" s="16">
        <v>7.475636959075928</v>
      </c>
    </row>
    <row r="44" spans="2:20" ht="12.75">
      <c r="B44" s="15">
        <v>38384</v>
      </c>
      <c r="C44" s="16">
        <v>15.35763931274414</v>
      </c>
      <c r="D44" s="16">
        <v>0.5585846900939941</v>
      </c>
      <c r="E44" s="16">
        <v>9.666584968566895</v>
      </c>
      <c r="F44" s="16">
        <v>0.060563333332538605</v>
      </c>
      <c r="G44" s="16">
        <v>50.34227752685547</v>
      </c>
      <c r="H44" s="16">
        <v>23.978862762451172</v>
      </c>
      <c r="I44" s="16">
        <v>10.958037376403809</v>
      </c>
      <c r="J44" s="16">
        <v>119.01055145263672</v>
      </c>
      <c r="K44" s="16">
        <v>97.11122131347656</v>
      </c>
      <c r="L44" s="16">
        <v>25.56300163269043</v>
      </c>
      <c r="M44" s="16">
        <v>186.09747314453125</v>
      </c>
      <c r="N44" s="16">
        <v>438.740234375</v>
      </c>
      <c r="O44" s="16">
        <v>1.72003173828125</v>
      </c>
      <c r="P44" s="16">
        <v>0.001229029381647706</v>
      </c>
      <c r="Q44" s="16">
        <v>2.5470950603485107</v>
      </c>
      <c r="R44" s="16">
        <v>0.11224936693906784</v>
      </c>
      <c r="S44" s="16">
        <v>3.03985333442688</v>
      </c>
      <c r="T44" s="16">
        <v>7.42179536819458</v>
      </c>
    </row>
    <row r="45" spans="2:20" ht="12.75">
      <c r="B45" s="15">
        <v>38385</v>
      </c>
      <c r="C45" s="16">
        <v>15.508284568786621</v>
      </c>
      <c r="D45" s="16">
        <v>0.5587040185928345</v>
      </c>
      <c r="E45" s="16">
        <v>9.672980308532715</v>
      </c>
      <c r="F45" s="16">
        <v>0.056991443037986755</v>
      </c>
      <c r="G45" s="16">
        <v>51.06312942504883</v>
      </c>
      <c r="H45" s="16">
        <v>23.104103088378906</v>
      </c>
      <c r="I45" s="16">
        <v>10.298583984375</v>
      </c>
      <c r="J45" s="16">
        <v>114.22036743164062</v>
      </c>
      <c r="K45" s="16">
        <v>99.40438079833984</v>
      </c>
      <c r="L45" s="16">
        <v>25.579301834106445</v>
      </c>
      <c r="M45" s="16">
        <v>187.528076171875</v>
      </c>
      <c r="N45" s="16">
        <v>437.03070068359375</v>
      </c>
      <c r="O45" s="16">
        <v>1.7360509634017944</v>
      </c>
      <c r="P45" s="16">
        <v>0.0012322865659371018</v>
      </c>
      <c r="Q45" s="16">
        <v>2.453880548477173</v>
      </c>
      <c r="R45" s="16">
        <v>0.11201609671115875</v>
      </c>
      <c r="S45" s="16">
        <v>3.088121175765991</v>
      </c>
      <c r="T45" s="16">
        <v>7.392561912536621</v>
      </c>
    </row>
    <row r="46" spans="2:20" ht="12.75">
      <c r="B46" s="15">
        <v>38386</v>
      </c>
      <c r="C46" s="16">
        <v>15.185802459716797</v>
      </c>
      <c r="D46" s="16">
        <v>0.5336286425590515</v>
      </c>
      <c r="E46" s="16">
        <v>9.222908020019531</v>
      </c>
      <c r="F46" s="16">
        <v>0.05415961891412735</v>
      </c>
      <c r="G46" s="16">
        <v>48.74472427368164</v>
      </c>
      <c r="H46" s="16">
        <v>26.224430084228516</v>
      </c>
      <c r="I46" s="16">
        <v>9.786473274230957</v>
      </c>
      <c r="J46" s="16">
        <v>128.33055114746094</v>
      </c>
      <c r="K46" s="16">
        <v>95.05911254882812</v>
      </c>
      <c r="L46" s="16">
        <v>24.39143180847168</v>
      </c>
      <c r="M46" s="16">
        <v>184.56954956054688</v>
      </c>
      <c r="N46" s="16">
        <v>442.1370544433594</v>
      </c>
      <c r="O46" s="16">
        <v>1.6550273895263672</v>
      </c>
      <c r="P46" s="16">
        <v>0.0011687116930261254</v>
      </c>
      <c r="Q46" s="16">
        <v>2.6201906204223633</v>
      </c>
      <c r="R46" s="16">
        <v>0.10671526193618774</v>
      </c>
      <c r="S46" s="16">
        <v>2.970405101776123</v>
      </c>
      <c r="T46" s="16">
        <v>7.354704856872559</v>
      </c>
    </row>
    <row r="47" spans="2:20" ht="12.75">
      <c r="B47" s="15">
        <v>38387</v>
      </c>
      <c r="C47" s="16">
        <v>14.789810180664062</v>
      </c>
      <c r="D47" s="16">
        <v>0.5042475461959839</v>
      </c>
      <c r="E47" s="16">
        <v>8.668010711669922</v>
      </c>
      <c r="F47" s="16">
        <v>0.05066166818141937</v>
      </c>
      <c r="G47" s="16">
        <v>45.71082305908203</v>
      </c>
      <c r="H47" s="16">
        <v>30.24378204345703</v>
      </c>
      <c r="I47" s="16">
        <v>9.155555725097656</v>
      </c>
      <c r="J47" s="16">
        <v>151.2234649658203</v>
      </c>
      <c r="K47" s="16">
        <v>89.1939697265625</v>
      </c>
      <c r="L47" s="16">
        <v>22.930728912353516</v>
      </c>
      <c r="M47" s="16">
        <v>180.83065795898438</v>
      </c>
      <c r="N47" s="16">
        <v>453.3341979980469</v>
      </c>
      <c r="O47" s="16">
        <v>1.551220417022705</v>
      </c>
      <c r="P47" s="16">
        <v>0.0010907239047810435</v>
      </c>
      <c r="Q47" s="16">
        <v>2.8539133071899414</v>
      </c>
      <c r="R47" s="16">
        <v>0.10028015077114105</v>
      </c>
      <c r="S47" s="16">
        <v>2.817415714263916</v>
      </c>
      <c r="T47" s="16">
        <v>7.32504415512085</v>
      </c>
    </row>
    <row r="48" spans="2:20" ht="12.75">
      <c r="B48" s="15">
        <v>38388</v>
      </c>
      <c r="C48" s="16">
        <v>14.559052467346191</v>
      </c>
      <c r="D48" s="16">
        <v>0.47839847207069397</v>
      </c>
      <c r="E48" s="16">
        <v>8.12405776977539</v>
      </c>
      <c r="F48" s="16">
        <v>0.04716179892420769</v>
      </c>
      <c r="G48" s="16">
        <v>42.62495040893555</v>
      </c>
      <c r="H48" s="16">
        <v>34.13528060913086</v>
      </c>
      <c r="I48" s="16">
        <v>8.525099754333496</v>
      </c>
      <c r="J48" s="16">
        <v>180.16049194335938</v>
      </c>
      <c r="K48" s="16">
        <v>83.24406433105469</v>
      </c>
      <c r="L48" s="16">
        <v>21.50621795654297</v>
      </c>
      <c r="M48" s="16">
        <v>179.0550994873047</v>
      </c>
      <c r="N48" s="16">
        <v>472.4907531738281</v>
      </c>
      <c r="O48" s="16">
        <v>1.4452580213546753</v>
      </c>
      <c r="P48" s="16">
        <v>0.0010085044195875525</v>
      </c>
      <c r="Q48" s="16">
        <v>3.2388675212860107</v>
      </c>
      <c r="R48" s="16">
        <v>0.09397036582231522</v>
      </c>
      <c r="S48" s="16">
        <v>2.6805028915405273</v>
      </c>
      <c r="T48" s="16">
        <v>7.46065616607666</v>
      </c>
    </row>
    <row r="49" spans="2:20" ht="12.75">
      <c r="B49" s="15">
        <v>38389</v>
      </c>
      <c r="C49" s="16">
        <v>15.071552276611328</v>
      </c>
      <c r="D49" s="16">
        <v>0.4562545716762543</v>
      </c>
      <c r="E49" s="16">
        <v>7.527951717376709</v>
      </c>
      <c r="F49" s="16">
        <v>0.042914342135190964</v>
      </c>
      <c r="G49" s="16">
        <v>38.995208740234375</v>
      </c>
      <c r="H49" s="16">
        <v>37.87709426879883</v>
      </c>
      <c r="I49" s="16">
        <v>7.759242534637451</v>
      </c>
      <c r="J49" s="16">
        <v>216.80104064941406</v>
      </c>
      <c r="K49" s="16">
        <v>76.40845489501953</v>
      </c>
      <c r="L49" s="16">
        <v>19.96057891845703</v>
      </c>
      <c r="M49" s="16">
        <v>186.49972534179688</v>
      </c>
      <c r="N49" s="16">
        <v>507.4289245605469</v>
      </c>
      <c r="O49" s="16">
        <v>1.3179774284362793</v>
      </c>
      <c r="P49" s="16">
        <v>0.0008993451483547688</v>
      </c>
      <c r="Q49" s="16">
        <v>3.6559407711029053</v>
      </c>
      <c r="R49" s="16">
        <v>0.08691775798797607</v>
      </c>
      <c r="S49" s="16">
        <v>2.615058660507202</v>
      </c>
      <c r="T49" s="16">
        <v>7.677749156951904</v>
      </c>
    </row>
    <row r="50" spans="2:20" ht="12.75">
      <c r="B50" s="15">
        <v>38390</v>
      </c>
      <c r="C50" s="16">
        <v>16.279733657836914</v>
      </c>
      <c r="D50" s="16">
        <v>0.48294469714164734</v>
      </c>
      <c r="E50" s="16">
        <v>7.642401695251465</v>
      </c>
      <c r="F50" s="16">
        <v>0.04026135802268982</v>
      </c>
      <c r="G50" s="16">
        <v>38.5797119140625</v>
      </c>
      <c r="H50" s="16">
        <v>36.9462890625</v>
      </c>
      <c r="I50" s="16">
        <v>7.275157928466797</v>
      </c>
      <c r="J50" s="16">
        <v>218.0037841796875</v>
      </c>
      <c r="K50" s="16">
        <v>76.12218475341797</v>
      </c>
      <c r="L50" s="16">
        <v>20.31342124938965</v>
      </c>
      <c r="M50" s="16">
        <v>201.0414276123047</v>
      </c>
      <c r="N50" s="16">
        <v>522.756103515625</v>
      </c>
      <c r="O50" s="16">
        <v>1.295199990272522</v>
      </c>
      <c r="P50" s="16">
        <v>0.000846726237796247</v>
      </c>
      <c r="Q50" s="16">
        <v>3.6389389038085938</v>
      </c>
      <c r="R50" s="16">
        <v>0.08777172118425369</v>
      </c>
      <c r="S50" s="16">
        <v>2.852339506149292</v>
      </c>
      <c r="T50" s="16">
        <v>7.875995635986328</v>
      </c>
    </row>
    <row r="51" spans="2:20" ht="12.75">
      <c r="B51" s="15">
        <v>38391</v>
      </c>
      <c r="C51" s="16">
        <v>16.909482955932617</v>
      </c>
      <c r="D51" s="16">
        <v>0.5221930742263794</v>
      </c>
      <c r="E51" s="16">
        <v>8.218175888061523</v>
      </c>
      <c r="F51" s="16">
        <v>0.038574423640966415</v>
      </c>
      <c r="G51" s="16">
        <v>40.65253829956055</v>
      </c>
      <c r="H51" s="16">
        <v>33.62924575805664</v>
      </c>
      <c r="I51" s="16">
        <v>6.961725234985352</v>
      </c>
      <c r="J51" s="16">
        <v>199.7515869140625</v>
      </c>
      <c r="K51" s="16">
        <v>80.77923583984375</v>
      </c>
      <c r="L51" s="16">
        <v>21.850971221923828</v>
      </c>
      <c r="M51" s="16">
        <v>207.1666259765625</v>
      </c>
      <c r="N51" s="16">
        <v>516.51025390625</v>
      </c>
      <c r="O51" s="16">
        <v>1.3494585752487183</v>
      </c>
      <c r="P51" s="16">
        <v>0.0008410325390286744</v>
      </c>
      <c r="Q51" s="16">
        <v>3.3814499378204346</v>
      </c>
      <c r="R51" s="16">
        <v>0.09322162717580795</v>
      </c>
      <c r="S51" s="16">
        <v>3.169351577758789</v>
      </c>
      <c r="T51" s="16">
        <v>7.995182514190674</v>
      </c>
    </row>
    <row r="52" spans="2:20" ht="12.75">
      <c r="B52" s="15">
        <v>38392</v>
      </c>
      <c r="C52" s="16">
        <v>17.12725067138672</v>
      </c>
      <c r="D52" s="16">
        <v>0.5607666969299316</v>
      </c>
      <c r="E52" s="16">
        <v>8.85919189453125</v>
      </c>
      <c r="F52" s="16">
        <v>0.03686901926994324</v>
      </c>
      <c r="G52" s="16">
        <v>43.084285736083984</v>
      </c>
      <c r="H52" s="16">
        <v>30.300365447998047</v>
      </c>
      <c r="I52" s="16">
        <v>6.6461358070373535</v>
      </c>
      <c r="J52" s="16">
        <v>180.94647216796875</v>
      </c>
      <c r="K52" s="16">
        <v>85.85752868652344</v>
      </c>
      <c r="L52" s="16">
        <v>23.54993438720703</v>
      </c>
      <c r="M52" s="16">
        <v>208.15863037109375</v>
      </c>
      <c r="N52" s="16">
        <v>505.1586608886719</v>
      </c>
      <c r="O52" s="16">
        <v>1.4128117561340332</v>
      </c>
      <c r="P52" s="16">
        <v>0.0008285082876682281</v>
      </c>
      <c r="Q52" s="16">
        <v>3.0617523193359375</v>
      </c>
      <c r="R52" s="16">
        <v>0.0988520011305809</v>
      </c>
      <c r="S52" s="16">
        <v>3.3558874130249023</v>
      </c>
      <c r="T52" s="16">
        <v>7.930951118469238</v>
      </c>
    </row>
    <row r="53" spans="2:20" ht="12.75">
      <c r="B53" s="15">
        <v>38393</v>
      </c>
      <c r="C53" s="16">
        <v>17.031251907348633</v>
      </c>
      <c r="D53" s="16">
        <v>0.6161342859268188</v>
      </c>
      <c r="E53" s="16">
        <v>9.159711837768555</v>
      </c>
      <c r="F53" s="16">
        <v>0.034376081079244614</v>
      </c>
      <c r="G53" s="16">
        <v>44.60089874267578</v>
      </c>
      <c r="H53" s="16">
        <v>28.525169372558594</v>
      </c>
      <c r="I53" s="16">
        <v>6.187612056732178</v>
      </c>
      <c r="J53" s="16">
        <v>171.22267150878906</v>
      </c>
      <c r="K53" s="16">
        <v>88.98504638671875</v>
      </c>
      <c r="L53" s="16">
        <v>24.439647674560547</v>
      </c>
      <c r="M53" s="16">
        <v>206.08204650878906</v>
      </c>
      <c r="N53" s="16">
        <v>496.9170227050781</v>
      </c>
      <c r="O53" s="16">
        <v>1.4475228786468506</v>
      </c>
      <c r="P53" s="16">
        <v>0.000805467483587563</v>
      </c>
      <c r="Q53" s="16">
        <v>2.833144187927246</v>
      </c>
      <c r="R53" s="16">
        <v>0.10083805024623871</v>
      </c>
      <c r="S53" s="16">
        <v>3.4072909355163574</v>
      </c>
      <c r="T53" s="16">
        <v>7.7903642654418945</v>
      </c>
    </row>
    <row r="54" spans="2:20" ht="12.75">
      <c r="B54" s="15">
        <v>38394</v>
      </c>
      <c r="C54" s="16">
        <v>16.82833480834961</v>
      </c>
      <c r="D54" s="16">
        <v>0.6803246736526489</v>
      </c>
      <c r="E54" s="16">
        <v>9.210956573486328</v>
      </c>
      <c r="F54" s="16">
        <v>0.03167536109685898</v>
      </c>
      <c r="G54" s="16">
        <v>45.379390716552734</v>
      </c>
      <c r="H54" s="16">
        <v>27.83618927001953</v>
      </c>
      <c r="I54" s="16">
        <v>5.6925740242004395</v>
      </c>
      <c r="J54" s="16">
        <v>167.2225799560547</v>
      </c>
      <c r="K54" s="16">
        <v>90.6528549194336</v>
      </c>
      <c r="L54" s="16">
        <v>24.728240966796875</v>
      </c>
      <c r="M54" s="16">
        <v>203.45069885253906</v>
      </c>
      <c r="N54" s="16">
        <v>491.7469482421875</v>
      </c>
      <c r="O54" s="16">
        <v>1.458970069885254</v>
      </c>
      <c r="P54" s="16">
        <v>0.0007715210667811334</v>
      </c>
      <c r="Q54" s="16">
        <v>2.6729891300201416</v>
      </c>
      <c r="R54" s="16">
        <v>0.10018943250179291</v>
      </c>
      <c r="S54" s="16">
        <v>3.3909213542938232</v>
      </c>
      <c r="T54" s="16">
        <v>7.624541759490967</v>
      </c>
    </row>
    <row r="55" spans="2:20" ht="12.75">
      <c r="B55" s="15">
        <v>38395</v>
      </c>
      <c r="C55" s="16">
        <v>16.5693416595459</v>
      </c>
      <c r="D55" s="16">
        <v>0.732052743434906</v>
      </c>
      <c r="E55" s="16">
        <v>9.179288864135742</v>
      </c>
      <c r="F55" s="16">
        <v>0.028836026787757874</v>
      </c>
      <c r="G55" s="16">
        <v>45.77996063232422</v>
      </c>
      <c r="H55" s="16">
        <v>27.677169799804688</v>
      </c>
      <c r="I55" s="16">
        <v>5.173857688903809</v>
      </c>
      <c r="J55" s="16">
        <v>167.4662322998047</v>
      </c>
      <c r="K55" s="16">
        <v>91.65850067138672</v>
      </c>
      <c r="L55" s="16">
        <v>24.778392791748047</v>
      </c>
      <c r="M55" s="16">
        <v>200.28309631347656</v>
      </c>
      <c r="N55" s="16">
        <v>489.360107421875</v>
      </c>
      <c r="O55" s="16">
        <v>1.456499695777893</v>
      </c>
      <c r="P55" s="16">
        <v>0.0007266944157890975</v>
      </c>
      <c r="Q55" s="16">
        <v>2.538984537124634</v>
      </c>
      <c r="R55" s="16">
        <v>0.09852617233991623</v>
      </c>
      <c r="S55" s="16">
        <v>3.3539304733276367</v>
      </c>
      <c r="T55" s="16">
        <v>7.449300765991211</v>
      </c>
    </row>
    <row r="56" spans="2:20" ht="12.75">
      <c r="B56" s="15">
        <v>38396</v>
      </c>
      <c r="C56" s="16">
        <v>16.460147857666016</v>
      </c>
      <c r="D56" s="16">
        <v>0.7683762907981873</v>
      </c>
      <c r="E56" s="16">
        <v>9.175773620605469</v>
      </c>
      <c r="F56" s="16">
        <v>0.02647298201918602</v>
      </c>
      <c r="G56" s="16">
        <v>46.205406188964844</v>
      </c>
      <c r="H56" s="16">
        <v>27.330280303955078</v>
      </c>
      <c r="I56" s="16">
        <v>4.743965148925781</v>
      </c>
      <c r="J56" s="16">
        <v>167.18727111816406</v>
      </c>
      <c r="K56" s="16">
        <v>92.79096984863281</v>
      </c>
      <c r="L56" s="16">
        <v>24.860397338867188</v>
      </c>
      <c r="M56" s="16">
        <v>199.11451721191406</v>
      </c>
      <c r="N56" s="16">
        <v>488.6971435546875</v>
      </c>
      <c r="O56" s="16">
        <v>1.453220009803772</v>
      </c>
      <c r="P56" s="16">
        <v>0.0006833928055129945</v>
      </c>
      <c r="Q56" s="16">
        <v>2.457996368408203</v>
      </c>
      <c r="R56" s="16">
        <v>0.09712691605091095</v>
      </c>
      <c r="S56" s="16">
        <v>3.334913969039917</v>
      </c>
      <c r="T56" s="16">
        <v>7.344525337219238</v>
      </c>
    </row>
    <row r="57" spans="2:20" ht="12.75">
      <c r="B57" s="15">
        <v>38397</v>
      </c>
      <c r="C57" s="16">
        <v>16.35345458984375</v>
      </c>
      <c r="D57" s="16">
        <v>0.7798671722412109</v>
      </c>
      <c r="E57" s="16">
        <v>9.124451637268066</v>
      </c>
      <c r="F57" s="16">
        <v>0.02419944293797016</v>
      </c>
      <c r="G57" s="16">
        <v>46.30931091308594</v>
      </c>
      <c r="H57" s="16">
        <v>27.3753662109375</v>
      </c>
      <c r="I57" s="16">
        <v>4.33148193359375</v>
      </c>
      <c r="J57" s="16">
        <v>170.1265869140625</v>
      </c>
      <c r="K57" s="16">
        <v>93.3234634399414</v>
      </c>
      <c r="L57" s="16">
        <v>24.760822296142578</v>
      </c>
      <c r="M57" s="16">
        <v>198.01992797851562</v>
      </c>
      <c r="N57" s="16">
        <v>490.5621032714844</v>
      </c>
      <c r="O57" s="16">
        <v>1.4396430253982544</v>
      </c>
      <c r="P57" s="16">
        <v>0.00063883769325912</v>
      </c>
      <c r="Q57" s="16">
        <v>2.416621208190918</v>
      </c>
      <c r="R57" s="16">
        <v>0.09528683125972748</v>
      </c>
      <c r="S57" s="16">
        <v>3.3061771392822266</v>
      </c>
      <c r="T57" s="16">
        <v>7.258903980255127</v>
      </c>
    </row>
    <row r="58" spans="2:20" ht="12.75">
      <c r="B58" s="15">
        <v>38398</v>
      </c>
      <c r="C58" s="16">
        <v>16.26185417175293</v>
      </c>
      <c r="D58" s="16">
        <v>0.7861100435256958</v>
      </c>
      <c r="E58" s="16">
        <v>9.128697395324707</v>
      </c>
      <c r="F58" s="16">
        <v>0.022139770910143852</v>
      </c>
      <c r="G58" s="16">
        <v>46.722137451171875</v>
      </c>
      <c r="H58" s="16">
        <v>27.045595169067383</v>
      </c>
      <c r="I58" s="16">
        <v>3.9570798873901367</v>
      </c>
      <c r="J58" s="16">
        <v>170.08934020996094</v>
      </c>
      <c r="K58" s="16">
        <v>94.54576873779297</v>
      </c>
      <c r="L58" s="16">
        <v>24.78705406188965</v>
      </c>
      <c r="M58" s="16">
        <v>196.81631469726562</v>
      </c>
      <c r="N58" s="16">
        <v>490.1954345703125</v>
      </c>
      <c r="O58" s="16">
        <v>1.4344371557235718</v>
      </c>
      <c r="P58" s="16">
        <v>0.0005990202771499753</v>
      </c>
      <c r="Q58" s="16">
        <v>2.3697803020477295</v>
      </c>
      <c r="R58" s="16">
        <v>0.09408802539110184</v>
      </c>
      <c r="S58" s="16">
        <v>3.299666404724121</v>
      </c>
      <c r="T58" s="16">
        <v>7.199063301086426</v>
      </c>
    </row>
    <row r="59" spans="2:20" ht="12.75">
      <c r="B59" s="15">
        <v>38399</v>
      </c>
      <c r="C59" s="16">
        <v>16.209959030151367</v>
      </c>
      <c r="D59" s="16">
        <v>0.7825545072555542</v>
      </c>
      <c r="E59" s="16">
        <v>9.176287651062012</v>
      </c>
      <c r="F59" s="16">
        <v>0.020317288115620613</v>
      </c>
      <c r="G59" s="16">
        <v>47.48195266723633</v>
      </c>
      <c r="H59" s="16">
        <v>26.295175552368164</v>
      </c>
      <c r="I59" s="16">
        <v>3.6225533485412598</v>
      </c>
      <c r="J59" s="16">
        <v>166.6479034423828</v>
      </c>
      <c r="K59" s="16">
        <v>96.523193359375</v>
      </c>
      <c r="L59" s="16">
        <v>24.89715003967285</v>
      </c>
      <c r="M59" s="16">
        <v>195.9205322265625</v>
      </c>
      <c r="N59" s="16">
        <v>487.6113586425781</v>
      </c>
      <c r="O59" s="16">
        <v>1.4385883808135986</v>
      </c>
      <c r="P59" s="16">
        <v>0.000567631796002388</v>
      </c>
      <c r="Q59" s="16">
        <v>2.298560619354248</v>
      </c>
      <c r="R59" s="16">
        <v>0.09338192641735077</v>
      </c>
      <c r="S59" s="16">
        <v>3.310774564743042</v>
      </c>
      <c r="T59" s="16">
        <v>7.142323017120361</v>
      </c>
    </row>
    <row r="60" spans="2:20" ht="12.75">
      <c r="B60" s="15">
        <v>38400</v>
      </c>
      <c r="C60" s="16">
        <v>16.18003273010254</v>
      </c>
      <c r="D60" s="16">
        <v>0.7714056968688965</v>
      </c>
      <c r="E60" s="16">
        <v>9.207924842834473</v>
      </c>
      <c r="F60" s="16">
        <v>0.01881241798400879</v>
      </c>
      <c r="G60" s="16">
        <v>47.96929168701172</v>
      </c>
      <c r="H60" s="16">
        <v>25.818506240844727</v>
      </c>
      <c r="I60" s="16">
        <v>3.3457236289978027</v>
      </c>
      <c r="J60" s="16">
        <v>164.6838836669922</v>
      </c>
      <c r="K60" s="16">
        <v>97.8944320678711</v>
      </c>
      <c r="L60" s="16">
        <v>24.9483699798584</v>
      </c>
      <c r="M60" s="16">
        <v>195.34303283691406</v>
      </c>
      <c r="N60" s="16">
        <v>486.2154541015625</v>
      </c>
      <c r="O60" s="16">
        <v>1.4352874755859375</v>
      </c>
      <c r="P60" s="16">
        <v>0.0005398975918069482</v>
      </c>
      <c r="Q60" s="16">
        <v>2.238236904144287</v>
      </c>
      <c r="R60" s="16">
        <v>0.09267999976873398</v>
      </c>
      <c r="S60" s="16">
        <v>3.3114092350006104</v>
      </c>
      <c r="T60" s="16">
        <v>7.078563690185547</v>
      </c>
    </row>
    <row r="61" spans="2:20" ht="12.75">
      <c r="B61" s="15">
        <v>38401</v>
      </c>
      <c r="C61" s="16">
        <v>16.056522369384766</v>
      </c>
      <c r="D61" s="16">
        <v>0.7438493371009827</v>
      </c>
      <c r="E61" s="16">
        <v>9.051216125488281</v>
      </c>
      <c r="F61" s="16">
        <v>0.017355402931571007</v>
      </c>
      <c r="G61" s="16">
        <v>47.330299377441406</v>
      </c>
      <c r="H61" s="16">
        <v>26.767213821411133</v>
      </c>
      <c r="I61" s="16">
        <v>3.0795040130615234</v>
      </c>
      <c r="J61" s="16">
        <v>172.71429443359375</v>
      </c>
      <c r="K61" s="16">
        <v>96.86026763916016</v>
      </c>
      <c r="L61" s="16">
        <v>24.48770523071289</v>
      </c>
      <c r="M61" s="16">
        <v>194.11370849609375</v>
      </c>
      <c r="N61" s="16">
        <v>491.2555847167969</v>
      </c>
      <c r="O61" s="16">
        <v>1.4002126455307007</v>
      </c>
      <c r="P61" s="16">
        <v>0.0005068391328677535</v>
      </c>
      <c r="Q61" s="16">
        <v>2.2311389446258545</v>
      </c>
      <c r="R61" s="16">
        <v>0.09026467800140381</v>
      </c>
      <c r="S61" s="16">
        <v>3.256070375442505</v>
      </c>
      <c r="T61" s="16">
        <v>6.978571891784668</v>
      </c>
    </row>
    <row r="62" spans="2:20" ht="12.75">
      <c r="B62" s="15">
        <v>38402</v>
      </c>
      <c r="C62" s="16">
        <v>15.739116668701172</v>
      </c>
      <c r="D62" s="16">
        <v>0.7028807997703552</v>
      </c>
      <c r="E62" s="16">
        <v>8.688558578491211</v>
      </c>
      <c r="F62" s="16">
        <v>0.01565241813659668</v>
      </c>
      <c r="G62" s="16">
        <v>45.480743408203125</v>
      </c>
      <c r="H62" s="16">
        <v>29.34084701538086</v>
      </c>
      <c r="I62" s="16">
        <v>2.770589590072632</v>
      </c>
      <c r="J62" s="16">
        <v>189.8457794189453</v>
      </c>
      <c r="K62" s="16">
        <v>93.2735824584961</v>
      </c>
      <c r="L62" s="16">
        <v>23.478649139404297</v>
      </c>
      <c r="M62" s="16">
        <v>190.6647491455078</v>
      </c>
      <c r="N62" s="16">
        <v>500.0334167480469</v>
      </c>
      <c r="O62" s="16">
        <v>1.3300414085388184</v>
      </c>
      <c r="P62" s="16">
        <v>0.00046330143231898546</v>
      </c>
      <c r="Q62" s="16">
        <v>2.289095163345337</v>
      </c>
      <c r="R62" s="16">
        <v>0.08592310547828674</v>
      </c>
      <c r="S62" s="16">
        <v>3.1438629627227783</v>
      </c>
      <c r="T62" s="16">
        <v>6.849728107452393</v>
      </c>
    </row>
    <row r="63" spans="2:20" ht="12.75">
      <c r="B63" s="15">
        <v>38403</v>
      </c>
      <c r="C63" s="16">
        <v>15.525135040283203</v>
      </c>
      <c r="D63" s="16">
        <v>0.673812747001648</v>
      </c>
      <c r="E63" s="16">
        <v>8.446810722351074</v>
      </c>
      <c r="F63" s="16">
        <v>0.01428082212805748</v>
      </c>
      <c r="G63" s="16">
        <v>44.30195999145508</v>
      </c>
      <c r="H63" s="16">
        <v>31.006650924682617</v>
      </c>
      <c r="I63" s="16">
        <v>2.5201635360717773</v>
      </c>
      <c r="J63" s="16">
        <v>196.32073974609375</v>
      </c>
      <c r="K63" s="16">
        <v>91.0218734741211</v>
      </c>
      <c r="L63" s="16">
        <v>22.80161476135254</v>
      </c>
      <c r="M63" s="16">
        <v>188.26580810546875</v>
      </c>
      <c r="N63" s="16">
        <v>500.9302978515625</v>
      </c>
      <c r="O63" s="16">
        <v>1.2797460556030273</v>
      </c>
      <c r="P63" s="16">
        <v>0.0004279809072613716</v>
      </c>
      <c r="Q63" s="16">
        <v>2.3217933177948</v>
      </c>
      <c r="R63" s="16">
        <v>0.08286133408546448</v>
      </c>
      <c r="S63" s="16">
        <v>3.0778985023498535</v>
      </c>
      <c r="T63" s="16">
        <v>6.763037204742432</v>
      </c>
    </row>
    <row r="64" spans="2:20" ht="12.75">
      <c r="B64" s="15">
        <v>38404</v>
      </c>
      <c r="C64" s="16">
        <v>15.096667289733887</v>
      </c>
      <c r="D64" s="16">
        <v>0.6292634010314941</v>
      </c>
      <c r="E64" s="16">
        <v>7.992761611938477</v>
      </c>
      <c r="F64" s="16">
        <v>0.012928588315844536</v>
      </c>
      <c r="G64" s="16">
        <v>41.89528274536133</v>
      </c>
      <c r="H64" s="16">
        <v>34.34333419799805</v>
      </c>
      <c r="I64" s="16">
        <v>2.2756080627441406</v>
      </c>
      <c r="J64" s="16">
        <v>207.47134399414062</v>
      </c>
      <c r="K64" s="16">
        <v>86.18541717529297</v>
      </c>
      <c r="L64" s="16">
        <v>21.55512046813965</v>
      </c>
      <c r="M64" s="16">
        <v>183.6483154296875</v>
      </c>
      <c r="N64" s="16">
        <v>501.13592529296875</v>
      </c>
      <c r="O64" s="16">
        <v>1.1972365379333496</v>
      </c>
      <c r="P64" s="16">
        <v>0.0003874031244777143</v>
      </c>
      <c r="Q64" s="16">
        <v>2.418299913406372</v>
      </c>
      <c r="R64" s="16">
        <v>0.07785964012145996</v>
      </c>
      <c r="S64" s="16">
        <v>2.9490249156951904</v>
      </c>
      <c r="T64" s="16">
        <v>6.643091678619385</v>
      </c>
    </row>
    <row r="65" spans="2:20" ht="12.75">
      <c r="B65" s="15">
        <v>38405</v>
      </c>
      <c r="C65" s="16">
        <v>14.60141372680664</v>
      </c>
      <c r="D65" s="16">
        <v>0.5773720145225525</v>
      </c>
      <c r="E65" s="16">
        <v>7.5073561668396</v>
      </c>
      <c r="F65" s="16">
        <v>0.011521653272211552</v>
      </c>
      <c r="G65" s="16">
        <v>39.3117790222168</v>
      </c>
      <c r="H65" s="16">
        <v>37.96260070800781</v>
      </c>
      <c r="I65" s="16">
        <v>2.020268678665161</v>
      </c>
      <c r="J65" s="16">
        <v>215.26519775390625</v>
      </c>
      <c r="K65" s="16">
        <v>80.98738098144531</v>
      </c>
      <c r="L65" s="16">
        <v>20.21186637878418</v>
      </c>
      <c r="M65" s="16">
        <v>178.04013061523438</v>
      </c>
      <c r="N65" s="16">
        <v>496.52484130859375</v>
      </c>
      <c r="O65" s="16">
        <v>1.1092488765716553</v>
      </c>
      <c r="P65" s="16">
        <v>0.0003450627555139363</v>
      </c>
      <c r="Q65" s="16">
        <v>2.51788067817688</v>
      </c>
      <c r="R65" s="16">
        <v>0.07250307500362396</v>
      </c>
      <c r="S65" s="16">
        <v>2.819854974746704</v>
      </c>
      <c r="T65" s="16">
        <v>6.520082473754883</v>
      </c>
    </row>
    <row r="66" spans="2:20" ht="12.75">
      <c r="B66" s="15">
        <v>38406</v>
      </c>
      <c r="C66" s="16">
        <v>13.888300895690918</v>
      </c>
      <c r="D66" s="16">
        <v>0.5225720405578613</v>
      </c>
      <c r="E66" s="16">
        <v>6.958721160888672</v>
      </c>
      <c r="F66" s="16">
        <v>0.010139276273548603</v>
      </c>
      <c r="G66" s="16">
        <v>36.34486770629883</v>
      </c>
      <c r="H66" s="16">
        <v>42.249412536621094</v>
      </c>
      <c r="I66" s="16">
        <v>1.7702357769012451</v>
      </c>
      <c r="J66" s="16">
        <v>225.648193359375</v>
      </c>
      <c r="K66" s="16">
        <v>74.98445892333984</v>
      </c>
      <c r="L66" s="16">
        <v>18.703266143798828</v>
      </c>
      <c r="M66" s="16">
        <v>169.6444854736328</v>
      </c>
      <c r="N66" s="16">
        <v>490.750732421875</v>
      </c>
      <c r="O66" s="16">
        <v>1.0130671262741089</v>
      </c>
      <c r="P66" s="16">
        <v>0.0003037323767784983</v>
      </c>
      <c r="Q66" s="16">
        <v>2.6445491313934326</v>
      </c>
      <c r="R66" s="16">
        <v>0.0666176974773407</v>
      </c>
      <c r="S66" s="16">
        <v>2.6654446125030518</v>
      </c>
      <c r="T66" s="16">
        <v>6.390196800231934</v>
      </c>
    </row>
    <row r="67" spans="2:20" ht="12.75">
      <c r="B67" s="15">
        <v>38407</v>
      </c>
      <c r="C67" s="16">
        <v>13.562361717224121</v>
      </c>
      <c r="D67" s="16">
        <v>0.4816368818283081</v>
      </c>
      <c r="E67" s="16">
        <v>6.564224720001221</v>
      </c>
      <c r="F67" s="16">
        <v>0.009272145107388496</v>
      </c>
      <c r="G67" s="16">
        <v>34.25043869018555</v>
      </c>
      <c r="H67" s="16">
        <v>45.10722351074219</v>
      </c>
      <c r="I67" s="16">
        <v>1.6120070219039917</v>
      </c>
      <c r="J67" s="16">
        <v>232.68919372558594</v>
      </c>
      <c r="K67" s="16">
        <v>70.76983642578125</v>
      </c>
      <c r="L67" s="16">
        <v>17.614688873291016</v>
      </c>
      <c r="M67" s="16">
        <v>166.3036651611328</v>
      </c>
      <c r="N67" s="16">
        <v>488.9894104003906</v>
      </c>
      <c r="O67" s="16">
        <v>0.9429213404655457</v>
      </c>
      <c r="P67" s="16">
        <v>0.0002757841139100492</v>
      </c>
      <c r="Q67" s="16">
        <v>2.7152576446533203</v>
      </c>
      <c r="R67" s="16">
        <v>0.062224507331848145</v>
      </c>
      <c r="S67" s="16">
        <v>2.577627182006836</v>
      </c>
      <c r="T67" s="16">
        <v>6.298498630523682</v>
      </c>
    </row>
    <row r="68" spans="2:20" ht="12.75">
      <c r="B68" s="15">
        <v>38408</v>
      </c>
      <c r="C68" s="16">
        <v>13.829050064086914</v>
      </c>
      <c r="D68" s="16">
        <v>0.47347956895828247</v>
      </c>
      <c r="E68" s="16">
        <v>6.552738666534424</v>
      </c>
      <c r="F68" s="16">
        <v>0.008897596038877964</v>
      </c>
      <c r="G68" s="16">
        <v>34.103843688964844</v>
      </c>
      <c r="H68" s="16">
        <v>45.00685119628906</v>
      </c>
      <c r="I68" s="16">
        <v>1.5363706350326538</v>
      </c>
      <c r="J68" s="16">
        <v>234.5669708251953</v>
      </c>
      <c r="K68" s="16">
        <v>70.60629272460938</v>
      </c>
      <c r="L68" s="16">
        <v>17.565582275390625</v>
      </c>
      <c r="M68" s="16">
        <v>170.01116943359375</v>
      </c>
      <c r="N68" s="16">
        <v>494.286376953125</v>
      </c>
      <c r="O68" s="16">
        <v>0.9249310493469238</v>
      </c>
      <c r="P68" s="16">
        <v>0.00026195449754595757</v>
      </c>
      <c r="Q68" s="16">
        <v>2.672945022583008</v>
      </c>
      <c r="R68" s="16">
        <v>0.06131026893854141</v>
      </c>
      <c r="S68" s="16">
        <v>2.644315004348755</v>
      </c>
      <c r="T68" s="16">
        <v>6.303950309753418</v>
      </c>
    </row>
    <row r="69" spans="2:20" ht="12.75">
      <c r="B69" s="15">
        <v>38409</v>
      </c>
      <c r="C69" s="16">
        <v>14.246329307556152</v>
      </c>
      <c r="D69" s="16">
        <v>0.4887707531452179</v>
      </c>
      <c r="E69" s="16">
        <v>6.780889987945557</v>
      </c>
      <c r="F69" s="16">
        <v>0.008723189122974873</v>
      </c>
      <c r="G69" s="16">
        <v>35.15684509277344</v>
      </c>
      <c r="H69" s="16">
        <v>43.29224395751953</v>
      </c>
      <c r="I69" s="16">
        <v>1.491461157798767</v>
      </c>
      <c r="J69" s="16">
        <v>232.29449462890625</v>
      </c>
      <c r="K69" s="16">
        <v>72.95172882080078</v>
      </c>
      <c r="L69" s="16">
        <v>18.1741886138916</v>
      </c>
      <c r="M69" s="16">
        <v>175.2067413330078</v>
      </c>
      <c r="N69" s="16">
        <v>500.11865234375</v>
      </c>
      <c r="O69" s="16">
        <v>0.9376906752586365</v>
      </c>
      <c r="P69" s="16">
        <v>0.00025545243988744915</v>
      </c>
      <c r="Q69" s="16">
        <v>2.571324586868286</v>
      </c>
      <c r="R69" s="16">
        <v>0.06242578476667404</v>
      </c>
      <c r="S69" s="16">
        <v>2.784059762954712</v>
      </c>
      <c r="T69" s="16">
        <v>6.355945110321045</v>
      </c>
    </row>
    <row r="70" spans="2:20" ht="12.75">
      <c r="B70" s="15">
        <v>38410</v>
      </c>
      <c r="C70" s="16">
        <v>14.512405395507812</v>
      </c>
      <c r="D70" s="16">
        <v>0.509609043598175</v>
      </c>
      <c r="E70" s="16">
        <v>6.9825358390808105</v>
      </c>
      <c r="F70" s="16">
        <v>0.00841226615011692</v>
      </c>
      <c r="G70" s="16">
        <v>35.69841384887695</v>
      </c>
      <c r="H70" s="16">
        <v>42.261802673339844</v>
      </c>
      <c r="I70" s="16">
        <v>1.424314260482788</v>
      </c>
      <c r="J70" s="16">
        <v>233.3922882080078</v>
      </c>
      <c r="K70" s="16">
        <v>74.22456359863281</v>
      </c>
      <c r="L70" s="16">
        <v>18.73040199279785</v>
      </c>
      <c r="M70" s="16">
        <v>178.42274475097656</v>
      </c>
      <c r="N70" s="16">
        <v>506.1944274902344</v>
      </c>
      <c r="O70" s="16">
        <v>0.9372632503509521</v>
      </c>
      <c r="P70" s="16">
        <v>0.0002461632830090821</v>
      </c>
      <c r="Q70" s="16">
        <v>2.5032901763916016</v>
      </c>
      <c r="R70" s="16">
        <v>0.0631418451666832</v>
      </c>
      <c r="S70" s="16">
        <v>2.8796627521514893</v>
      </c>
      <c r="T70" s="16">
        <v>6.383786201477051</v>
      </c>
    </row>
    <row r="71" spans="2:20" ht="12.75">
      <c r="B71" s="15">
        <v>38411</v>
      </c>
      <c r="C71" s="16">
        <v>14.39587688446045</v>
      </c>
      <c r="D71" s="16">
        <v>0.515947163105011</v>
      </c>
      <c r="E71" s="16">
        <v>6.971460342407227</v>
      </c>
      <c r="F71" s="16">
        <v>0.007840453647077084</v>
      </c>
      <c r="G71" s="16">
        <v>34.95935821533203</v>
      </c>
      <c r="H71" s="16">
        <v>43.12313461303711</v>
      </c>
      <c r="I71" s="16">
        <v>1.3159291744232178</v>
      </c>
      <c r="J71" s="16">
        <v>242.6829833984375</v>
      </c>
      <c r="K71" s="16">
        <v>72.78518676757812</v>
      </c>
      <c r="L71" s="16">
        <v>18.718563079833984</v>
      </c>
      <c r="M71" s="16">
        <v>176.97235107421875</v>
      </c>
      <c r="N71" s="16">
        <v>512.4751586914062</v>
      </c>
      <c r="O71" s="16">
        <v>0.9063398241996765</v>
      </c>
      <c r="P71" s="16">
        <v>0.00023014002363197505</v>
      </c>
      <c r="Q71" s="16">
        <v>2.517421245574951</v>
      </c>
      <c r="R71" s="16">
        <v>0.062026042491197586</v>
      </c>
      <c r="S71" s="16">
        <v>2.8672866821289062</v>
      </c>
      <c r="T71" s="16">
        <v>6.353471279144287</v>
      </c>
    </row>
    <row r="72" spans="2:20" ht="12.75">
      <c r="B72" s="15">
        <v>38412</v>
      </c>
      <c r="C72" s="16">
        <v>14.119832038879395</v>
      </c>
      <c r="D72" s="16">
        <v>0.5104803442955017</v>
      </c>
      <c r="E72" s="16">
        <v>6.770434856414795</v>
      </c>
      <c r="F72" s="16">
        <v>0.007451501674950123</v>
      </c>
      <c r="G72" s="16">
        <v>33.274070739746094</v>
      </c>
      <c r="H72" s="16">
        <v>45.29228973388672</v>
      </c>
      <c r="I72" s="16">
        <v>1.2488964796066284</v>
      </c>
      <c r="J72" s="16">
        <v>257.19403076171875</v>
      </c>
      <c r="K72" s="16">
        <v>69.28945922851562</v>
      </c>
      <c r="L72" s="16">
        <v>18.202329635620117</v>
      </c>
      <c r="M72" s="16">
        <v>174.03919982910156</v>
      </c>
      <c r="N72" s="16">
        <v>519.97412109375</v>
      </c>
      <c r="O72" s="16">
        <v>0.8569033145904541</v>
      </c>
      <c r="P72" s="16">
        <v>0.00021584004571195692</v>
      </c>
      <c r="Q72" s="16">
        <v>2.590494394302368</v>
      </c>
      <c r="R72" s="16">
        <v>0.059569306671619415</v>
      </c>
      <c r="S72" s="16">
        <v>2.784054756164551</v>
      </c>
      <c r="T72" s="16">
        <v>6.291394233703613</v>
      </c>
    </row>
    <row r="73" spans="2:20" ht="12.75">
      <c r="B73" s="15">
        <v>38413</v>
      </c>
      <c r="C73" s="16">
        <v>13.914266586303711</v>
      </c>
      <c r="D73" s="16">
        <v>0.5218576788902283</v>
      </c>
      <c r="E73" s="16">
        <v>6.802670478820801</v>
      </c>
      <c r="F73" s="16">
        <v>0.007081898860633373</v>
      </c>
      <c r="G73" s="16">
        <v>32.4775505065918</v>
      </c>
      <c r="H73" s="16">
        <v>46.2517204284668</v>
      </c>
      <c r="I73" s="16">
        <v>1.1818448305130005</v>
      </c>
      <c r="J73" s="16">
        <v>264.29229736328125</v>
      </c>
      <c r="K73" s="16">
        <v>67.60752868652344</v>
      </c>
      <c r="L73" s="16">
        <v>18.311351776123047</v>
      </c>
      <c r="M73" s="16">
        <v>171.27125549316406</v>
      </c>
      <c r="N73" s="16">
        <v>522.6646728515625</v>
      </c>
      <c r="O73" s="16">
        <v>0.8282929062843323</v>
      </c>
      <c r="P73" s="16">
        <v>0.00020413736638147384</v>
      </c>
      <c r="Q73" s="16">
        <v>2.6111867427825928</v>
      </c>
      <c r="R73" s="16">
        <v>0.058817680925130844</v>
      </c>
      <c r="S73" s="16">
        <v>2.7661311626434326</v>
      </c>
      <c r="T73" s="16">
        <v>6.264781951904297</v>
      </c>
    </row>
    <row r="74" spans="2:20" ht="12.75">
      <c r="B74" s="15">
        <v>38414</v>
      </c>
      <c r="C74" s="16">
        <v>13.637592315673828</v>
      </c>
      <c r="D74" s="16">
        <v>0.5464847683906555</v>
      </c>
      <c r="E74" s="16">
        <v>6.937575340270996</v>
      </c>
      <c r="F74" s="16">
        <v>0.00671888142824173</v>
      </c>
      <c r="G74" s="16">
        <v>31.92112159729004</v>
      </c>
      <c r="H74" s="16">
        <v>46.92595291137695</v>
      </c>
      <c r="I74" s="16">
        <v>1.1169147491455078</v>
      </c>
      <c r="J74" s="16">
        <v>268.0566711425781</v>
      </c>
      <c r="K74" s="16">
        <v>66.37263488769531</v>
      </c>
      <c r="L74" s="16">
        <v>18.710172653198242</v>
      </c>
      <c r="M74" s="16">
        <v>167.2804412841797</v>
      </c>
      <c r="N74" s="16">
        <v>521.537353515625</v>
      </c>
      <c r="O74" s="16">
        <v>0.8067165017127991</v>
      </c>
      <c r="P74" s="16">
        <v>0.00019353159586898983</v>
      </c>
      <c r="Q74" s="16">
        <v>2.6261188983917236</v>
      </c>
      <c r="R74" s="16">
        <v>0.05896483361721039</v>
      </c>
      <c r="S74" s="16">
        <v>2.767108678817749</v>
      </c>
      <c r="T74" s="16">
        <v>6.259242534637451</v>
      </c>
    </row>
    <row r="75" spans="2:20" ht="12.75">
      <c r="B75" s="15">
        <v>38415</v>
      </c>
      <c r="C75" s="16">
        <v>13.369528770446777</v>
      </c>
      <c r="D75" s="16">
        <v>0.573259711265564</v>
      </c>
      <c r="E75" s="16">
        <v>7.128673076629639</v>
      </c>
      <c r="F75" s="16">
        <v>0.006430441047996283</v>
      </c>
      <c r="G75" s="16">
        <v>31.493209838867188</v>
      </c>
      <c r="H75" s="16">
        <v>47.40459442138672</v>
      </c>
      <c r="I75" s="16">
        <v>1.0664499998092651</v>
      </c>
      <c r="J75" s="16">
        <v>269.03460693359375</v>
      </c>
      <c r="K75" s="16">
        <v>65.32905578613281</v>
      </c>
      <c r="L75" s="16">
        <v>19.254850387573242</v>
      </c>
      <c r="M75" s="16">
        <v>163.60107421875</v>
      </c>
      <c r="N75" s="16">
        <v>518.2864379882812</v>
      </c>
      <c r="O75" s="16">
        <v>0.7885475158691406</v>
      </c>
      <c r="P75" s="16">
        <v>0.00018429775082040578</v>
      </c>
      <c r="Q75" s="16">
        <v>2.6292498111724854</v>
      </c>
      <c r="R75" s="16">
        <v>0.059403013437986374</v>
      </c>
      <c r="S75" s="16">
        <v>2.7457356452941895</v>
      </c>
      <c r="T75" s="16">
        <v>6.223252296447754</v>
      </c>
    </row>
    <row r="76" spans="2:20" ht="12.75">
      <c r="B76" s="15">
        <v>38416</v>
      </c>
      <c r="C76" s="16">
        <v>12.497529983520508</v>
      </c>
      <c r="D76" s="16">
        <v>0.5658858418464661</v>
      </c>
      <c r="E76" s="16">
        <v>6.944464206695557</v>
      </c>
      <c r="F76" s="16">
        <v>0.005848199129104614</v>
      </c>
      <c r="G76" s="16">
        <v>29.48409080505371</v>
      </c>
      <c r="H76" s="16">
        <v>50.479347229003906</v>
      </c>
      <c r="I76" s="16">
        <v>0.9689289927482605</v>
      </c>
      <c r="J76" s="16">
        <v>281.1385498046875</v>
      </c>
      <c r="K76" s="16">
        <v>60.9846305847168</v>
      </c>
      <c r="L76" s="16">
        <v>18.77589225769043</v>
      </c>
      <c r="M76" s="16">
        <v>152.7439727783203</v>
      </c>
      <c r="N76" s="16">
        <v>514.6123046875</v>
      </c>
      <c r="O76" s="16">
        <v>0.7325714230537415</v>
      </c>
      <c r="P76" s="16">
        <v>0.00016638000670354813</v>
      </c>
      <c r="Q76" s="16">
        <v>2.7406673431396484</v>
      </c>
      <c r="R76" s="16">
        <v>0.05680599808692932</v>
      </c>
      <c r="S76" s="16">
        <v>2.5706183910369873</v>
      </c>
      <c r="T76" s="16">
        <v>6.100949764251709</v>
      </c>
    </row>
    <row r="77" spans="2:20" ht="12.75">
      <c r="B77" s="15">
        <v>38417</v>
      </c>
      <c r="C77" s="16">
        <v>11.57480525970459</v>
      </c>
      <c r="D77" s="16">
        <v>0.5504502058029175</v>
      </c>
      <c r="E77" s="16">
        <v>6.771411418914795</v>
      </c>
      <c r="F77" s="16">
        <v>0.005236581899225712</v>
      </c>
      <c r="G77" s="16">
        <v>27.4827823638916</v>
      </c>
      <c r="H77" s="16">
        <v>53.594085693359375</v>
      </c>
      <c r="I77" s="16">
        <v>0.8664876818656921</v>
      </c>
      <c r="J77" s="16">
        <v>289.64923095703125</v>
      </c>
      <c r="K77" s="16">
        <v>56.64046859741211</v>
      </c>
      <c r="L77" s="16">
        <v>18.304676055908203</v>
      </c>
      <c r="M77" s="16">
        <v>141.31349182128906</v>
      </c>
      <c r="N77" s="16">
        <v>506.7745361328125</v>
      </c>
      <c r="O77" s="16">
        <v>0.677718997001648</v>
      </c>
      <c r="P77" s="16">
        <v>0.00014823554374743253</v>
      </c>
      <c r="Q77" s="16">
        <v>2.8517866134643555</v>
      </c>
      <c r="R77" s="16">
        <v>0.05419393256306648</v>
      </c>
      <c r="S77" s="16">
        <v>2.3774755001068115</v>
      </c>
      <c r="T77" s="16">
        <v>5.96143102645874</v>
      </c>
    </row>
    <row r="78" spans="2:20" ht="12.75">
      <c r="B78" s="15">
        <v>38418</v>
      </c>
      <c r="C78" s="16">
        <v>10.966252326965332</v>
      </c>
      <c r="D78" s="16">
        <v>0.5433387160301208</v>
      </c>
      <c r="E78" s="16">
        <v>6.809762954711914</v>
      </c>
      <c r="F78" s="16">
        <v>0.004749163519591093</v>
      </c>
      <c r="G78" s="16">
        <v>26.322200775146484</v>
      </c>
      <c r="H78" s="16">
        <v>55.33351516723633</v>
      </c>
      <c r="I78" s="16">
        <v>0.7846662998199463</v>
      </c>
      <c r="J78" s="16">
        <v>292.69866943359375</v>
      </c>
      <c r="K78" s="16">
        <v>54.062713623046875</v>
      </c>
      <c r="L78" s="16">
        <v>18.382783889770508</v>
      </c>
      <c r="M78" s="16">
        <v>133.66342163085938</v>
      </c>
      <c r="N78" s="16">
        <v>499.5923767089844</v>
      </c>
      <c r="O78" s="16">
        <v>0.6453202366828918</v>
      </c>
      <c r="P78" s="16">
        <v>0.00013422341726254672</v>
      </c>
      <c r="Q78" s="16">
        <v>2.905423879623413</v>
      </c>
      <c r="R78" s="16">
        <v>0.0532827265560627</v>
      </c>
      <c r="S78" s="16">
        <v>2.2502193450927734</v>
      </c>
      <c r="T78" s="16">
        <v>5.854475021362305</v>
      </c>
    </row>
    <row r="79" spans="2:20" ht="12.75">
      <c r="B79" s="15">
        <v>38419</v>
      </c>
      <c r="C79" s="16">
        <v>10.483223915100098</v>
      </c>
      <c r="D79" s="16">
        <v>0.5360073447227478</v>
      </c>
      <c r="E79" s="16">
        <v>6.875164985656738</v>
      </c>
      <c r="F79" s="16">
        <v>0.00430435361340642</v>
      </c>
      <c r="G79" s="16">
        <v>25.28572654724121</v>
      </c>
      <c r="H79" s="16">
        <v>56.79630661010742</v>
      </c>
      <c r="I79" s="16">
        <v>0.7105562686920166</v>
      </c>
      <c r="J79" s="16">
        <v>297.61541748046875</v>
      </c>
      <c r="K79" s="16">
        <v>51.81509017944336</v>
      </c>
      <c r="L79" s="16">
        <v>18.527963638305664</v>
      </c>
      <c r="M79" s="16">
        <v>127.54969787597656</v>
      </c>
      <c r="N79" s="16">
        <v>496.2189025878906</v>
      </c>
      <c r="O79" s="16">
        <v>0.6180164217948914</v>
      </c>
      <c r="P79" s="16">
        <v>0.00012134137068642303</v>
      </c>
      <c r="Q79" s="16">
        <v>2.9504318237304688</v>
      </c>
      <c r="R79" s="16">
        <v>0.05277707800269127</v>
      </c>
      <c r="S79" s="16">
        <v>2.1476261615753174</v>
      </c>
      <c r="T79" s="16">
        <v>5.769057750701904</v>
      </c>
    </row>
    <row r="80" spans="2:20" ht="12.75">
      <c r="B80" s="15">
        <v>38420</v>
      </c>
      <c r="C80" s="16">
        <v>10.071817398071289</v>
      </c>
      <c r="D80" s="16">
        <v>0.5259056091308594</v>
      </c>
      <c r="E80" s="16">
        <v>6.909775733947754</v>
      </c>
      <c r="F80" s="16">
        <v>0.003887197468429804</v>
      </c>
      <c r="G80" s="16">
        <v>24.18183708190918</v>
      </c>
      <c r="H80" s="16">
        <v>58.288421630859375</v>
      </c>
      <c r="I80" s="16">
        <v>0.64216148853302</v>
      </c>
      <c r="J80" s="16">
        <v>305.4277648925781</v>
      </c>
      <c r="K80" s="16">
        <v>49.49886703491211</v>
      </c>
      <c r="L80" s="16">
        <v>18.589242935180664</v>
      </c>
      <c r="M80" s="16">
        <v>122.37474060058594</v>
      </c>
      <c r="N80" s="16">
        <v>496.5328063964844</v>
      </c>
      <c r="O80" s="16">
        <v>0.5904978513717651</v>
      </c>
      <c r="P80" s="16">
        <v>0.00010869788093259558</v>
      </c>
      <c r="Q80" s="16">
        <v>2.9992780685424805</v>
      </c>
      <c r="R80" s="16">
        <v>0.05225512012839317</v>
      </c>
      <c r="S80" s="16">
        <v>2.054597854614258</v>
      </c>
      <c r="T80" s="16">
        <v>5.69681453704834</v>
      </c>
    </row>
    <row r="81" spans="2:20" ht="12.75">
      <c r="B81" s="15">
        <v>38421</v>
      </c>
      <c r="C81" s="16">
        <v>9.686904907226562</v>
      </c>
      <c r="D81" s="16">
        <v>0.5087561011314392</v>
      </c>
      <c r="E81" s="16">
        <v>6.759127616882324</v>
      </c>
      <c r="F81" s="16">
        <v>0.003568322164937854</v>
      </c>
      <c r="G81" s="16">
        <v>23.019487380981445</v>
      </c>
      <c r="H81" s="16">
        <v>60.00465774536133</v>
      </c>
      <c r="I81" s="16">
        <v>0.5898275375366211</v>
      </c>
      <c r="J81" s="16">
        <v>315.1728820800781</v>
      </c>
      <c r="K81" s="16">
        <v>47.1036491394043</v>
      </c>
      <c r="L81" s="16">
        <v>18.169750213623047</v>
      </c>
      <c r="M81" s="16">
        <v>117.67769622802734</v>
      </c>
      <c r="N81" s="16">
        <v>498.71380615234375</v>
      </c>
      <c r="O81" s="16">
        <v>0.5619094967842102</v>
      </c>
      <c r="P81" s="16">
        <v>9.892338857753202E-05</v>
      </c>
      <c r="Q81" s="16">
        <v>3.066152811050415</v>
      </c>
      <c r="R81" s="16">
        <v>0.05077889934182167</v>
      </c>
      <c r="S81" s="16">
        <v>1.9644232988357544</v>
      </c>
      <c r="T81" s="16">
        <v>5.643433094024658</v>
      </c>
    </row>
    <row r="82" spans="2:20" ht="12.75">
      <c r="B82" s="15">
        <v>38422</v>
      </c>
      <c r="C82" s="16">
        <v>9.381287574768066</v>
      </c>
      <c r="D82" s="16">
        <v>0.4917196035385132</v>
      </c>
      <c r="E82" s="16">
        <v>6.582788467407227</v>
      </c>
      <c r="F82" s="16">
        <v>0.0033540562726557255</v>
      </c>
      <c r="G82" s="16">
        <v>22.05199432373047</v>
      </c>
      <c r="H82" s="16">
        <v>61.47205352783203</v>
      </c>
      <c r="I82" s="16">
        <v>0.5550820827484131</v>
      </c>
      <c r="J82" s="16">
        <v>323.0842590332031</v>
      </c>
      <c r="K82" s="16">
        <v>45.115699768066406</v>
      </c>
      <c r="L82" s="16">
        <v>17.68631362915039</v>
      </c>
      <c r="M82" s="16">
        <v>114.1014633178711</v>
      </c>
      <c r="N82" s="16">
        <v>500.5428771972656</v>
      </c>
      <c r="O82" s="16">
        <v>0.5384182929992676</v>
      </c>
      <c r="P82" s="16">
        <v>9.263059473596513E-05</v>
      </c>
      <c r="Q82" s="16">
        <v>3.1249678134918213</v>
      </c>
      <c r="R82" s="16">
        <v>0.049296073615550995</v>
      </c>
      <c r="S82" s="16">
        <v>1.8882877826690674</v>
      </c>
      <c r="T82" s="16">
        <v>5.601129055023193</v>
      </c>
    </row>
    <row r="83" spans="2:20" ht="12.75">
      <c r="B83" s="15">
        <v>38423</v>
      </c>
      <c r="C83" s="16">
        <v>9.160584449768066</v>
      </c>
      <c r="D83" s="16">
        <v>0.4769462049007416</v>
      </c>
      <c r="E83" s="16">
        <v>6.41067361831665</v>
      </c>
      <c r="F83" s="16">
        <v>0.003214279655367136</v>
      </c>
      <c r="G83" s="16">
        <v>21.312986373901367</v>
      </c>
      <c r="H83" s="16">
        <v>62.61934280395508</v>
      </c>
      <c r="I83" s="16">
        <v>0.532292902469635</v>
      </c>
      <c r="J83" s="16">
        <v>328.82745361328125</v>
      </c>
      <c r="K83" s="16">
        <v>43.59892654418945</v>
      </c>
      <c r="L83" s="16">
        <v>17.21908950805664</v>
      </c>
      <c r="M83" s="16">
        <v>111.64607238769531</v>
      </c>
      <c r="N83" s="16">
        <v>501.8238220214844</v>
      </c>
      <c r="O83" s="16">
        <v>0.5204997062683105</v>
      </c>
      <c r="P83" s="16">
        <v>8.861328387865797E-05</v>
      </c>
      <c r="Q83" s="16">
        <v>3.172271728515625</v>
      </c>
      <c r="R83" s="16">
        <v>0.04794391989707947</v>
      </c>
      <c r="S83" s="16">
        <v>1.8286705017089844</v>
      </c>
      <c r="T83" s="16">
        <v>5.569538116455078</v>
      </c>
    </row>
    <row r="84" spans="2:20" ht="12.75">
      <c r="B84" s="15">
        <v>38424</v>
      </c>
      <c r="C84" s="16">
        <v>8.843058586120605</v>
      </c>
      <c r="D84" s="16">
        <v>0.45734402537345886</v>
      </c>
      <c r="E84" s="16">
        <v>6.1488213539123535</v>
      </c>
      <c r="F84" s="16">
        <v>0.003021933138370514</v>
      </c>
      <c r="G84" s="16">
        <v>20.22705078125</v>
      </c>
      <c r="H84" s="16">
        <v>64.30521392822266</v>
      </c>
      <c r="I84" s="16">
        <v>0.5010077953338623</v>
      </c>
      <c r="J84" s="16">
        <v>337.5185546875</v>
      </c>
      <c r="K84" s="16">
        <v>41.37005615234375</v>
      </c>
      <c r="L84" s="16">
        <v>16.51544952392578</v>
      </c>
      <c r="M84" s="16">
        <v>107.98345947265625</v>
      </c>
      <c r="N84" s="16">
        <v>503.8884582519531</v>
      </c>
      <c r="O84" s="16">
        <v>0.49417734146118164</v>
      </c>
      <c r="P84" s="16">
        <v>8.296514715766534E-05</v>
      </c>
      <c r="Q84" s="16">
        <v>3.24314284324646</v>
      </c>
      <c r="R84" s="16">
        <v>0.045946840196847916</v>
      </c>
      <c r="S84" s="16">
        <v>1.7480822801589966</v>
      </c>
      <c r="T84" s="16">
        <v>5.531492710113525</v>
      </c>
    </row>
    <row r="85" spans="2:20" ht="12.75">
      <c r="B85" s="15">
        <v>38425</v>
      </c>
      <c r="C85" s="16">
        <v>8.433210372924805</v>
      </c>
      <c r="D85" s="16">
        <v>0.4318965971469879</v>
      </c>
      <c r="E85" s="16">
        <v>5.806297302246094</v>
      </c>
      <c r="F85" s="16">
        <v>0.0028110770508646965</v>
      </c>
      <c r="G85" s="16">
        <v>18.937702178955078</v>
      </c>
      <c r="H85" s="16">
        <v>66.37348937988281</v>
      </c>
      <c r="I85" s="16">
        <v>0.4664856493473053</v>
      </c>
      <c r="J85" s="16">
        <v>348.80609130859375</v>
      </c>
      <c r="K85" s="16">
        <v>38.72581100463867</v>
      </c>
      <c r="L85" s="16">
        <v>15.5955171585083</v>
      </c>
      <c r="M85" s="16">
        <v>103.22966003417969</v>
      </c>
      <c r="N85" s="16">
        <v>506.82354736328125</v>
      </c>
      <c r="O85" s="16">
        <v>0.46287521719932556</v>
      </c>
      <c r="P85" s="16">
        <v>7.691854261793196E-05</v>
      </c>
      <c r="Q85" s="16">
        <v>3.3312270641326904</v>
      </c>
      <c r="R85" s="16">
        <v>0.0433671772480011</v>
      </c>
      <c r="S85" s="16">
        <v>1.6481349468231201</v>
      </c>
      <c r="T85" s="16">
        <v>5.485742568969727</v>
      </c>
    </row>
    <row r="86" spans="2:20" ht="12.75">
      <c r="B86" s="15">
        <v>38426</v>
      </c>
      <c r="C86" s="16">
        <v>8.348319053649902</v>
      </c>
      <c r="D86" s="16">
        <v>0.42379650473594666</v>
      </c>
      <c r="E86" s="16">
        <v>5.721269130706787</v>
      </c>
      <c r="F86" s="16">
        <v>0.002716573653742671</v>
      </c>
      <c r="G86" s="16">
        <v>18.41923713684082</v>
      </c>
      <c r="H86" s="16">
        <v>67.07035827636719</v>
      </c>
      <c r="I86" s="16">
        <v>0.45180997252464294</v>
      </c>
      <c r="J86" s="16">
        <v>353.02801513671875</v>
      </c>
      <c r="K86" s="16">
        <v>37.646202087402344</v>
      </c>
      <c r="L86" s="16">
        <v>15.362696647644043</v>
      </c>
      <c r="M86" s="16">
        <v>102.41230773925781</v>
      </c>
      <c r="N86" s="16">
        <v>508.9010314941406</v>
      </c>
      <c r="O86" s="16">
        <v>0.45069581270217896</v>
      </c>
      <c r="P86" s="16">
        <v>7.360892050201073E-05</v>
      </c>
      <c r="Q86" s="16">
        <v>3.357797622680664</v>
      </c>
      <c r="R86" s="16">
        <v>0.04271344840526581</v>
      </c>
      <c r="S86" s="16">
        <v>1.6159063577651978</v>
      </c>
      <c r="T86" s="16">
        <v>5.46724796295166</v>
      </c>
    </row>
    <row r="87" spans="2:20" ht="12.75">
      <c r="B87" s="15">
        <v>38427</v>
      </c>
      <c r="C87" s="16">
        <v>8.414718627929688</v>
      </c>
      <c r="D87" s="16">
        <v>0.4231637418270111</v>
      </c>
      <c r="E87" s="16">
        <v>5.754179954528809</v>
      </c>
      <c r="F87" s="16">
        <v>0.0026449766010046005</v>
      </c>
      <c r="G87" s="16">
        <v>18.148887634277344</v>
      </c>
      <c r="H87" s="16">
        <v>67.24221801757812</v>
      </c>
      <c r="I87" s="16">
        <v>0.4413292407989502</v>
      </c>
      <c r="J87" s="16">
        <v>354.4700012207031</v>
      </c>
      <c r="K87" s="16">
        <v>37.0544319152832</v>
      </c>
      <c r="L87" s="16">
        <v>15.443395614624023</v>
      </c>
      <c r="M87" s="16">
        <v>103.42438507080078</v>
      </c>
      <c r="N87" s="16">
        <v>510.83349609375</v>
      </c>
      <c r="O87" s="16">
        <v>0.44516438245773315</v>
      </c>
      <c r="P87" s="16">
        <v>7.06774735590443E-05</v>
      </c>
      <c r="Q87" s="16">
        <v>3.3588767051696777</v>
      </c>
      <c r="R87" s="16">
        <v>0.04297751188278198</v>
      </c>
      <c r="S87" s="16">
        <v>1.615319848060608</v>
      </c>
      <c r="T87" s="16">
        <v>5.462472438812256</v>
      </c>
    </row>
    <row r="88" spans="2:20" ht="12.75">
      <c r="B88" s="15">
        <v>38428</v>
      </c>
      <c r="C88" s="16">
        <v>8.37613582611084</v>
      </c>
      <c r="D88" s="16">
        <v>0.41831403970718384</v>
      </c>
      <c r="E88" s="16">
        <v>5.7993927001953125</v>
      </c>
      <c r="F88" s="16">
        <v>0.0024136577267199755</v>
      </c>
      <c r="G88" s="16">
        <v>17.591232299804688</v>
      </c>
      <c r="H88" s="16">
        <v>67.7987060546875</v>
      </c>
      <c r="I88" s="16">
        <v>0.4043867588043213</v>
      </c>
      <c r="J88" s="16">
        <v>357.8974304199219</v>
      </c>
      <c r="K88" s="16">
        <v>35.821353912353516</v>
      </c>
      <c r="L88" s="16">
        <v>15.544305801391602</v>
      </c>
      <c r="M88" s="16">
        <v>102.86274719238281</v>
      </c>
      <c r="N88" s="16">
        <v>512.5302124023438</v>
      </c>
      <c r="O88" s="16">
        <v>0.4337748885154724</v>
      </c>
      <c r="P88" s="16">
        <v>6.388533802237362E-05</v>
      </c>
      <c r="Q88" s="16">
        <v>3.371037721633911</v>
      </c>
      <c r="R88" s="16">
        <v>0.04340922832489014</v>
      </c>
      <c r="S88" s="16">
        <v>1.6061373949050903</v>
      </c>
      <c r="T88" s="16">
        <v>5.454487323760986</v>
      </c>
    </row>
    <row r="89" spans="2:20" ht="12.75">
      <c r="B89" s="15">
        <v>38429</v>
      </c>
      <c r="C89" s="16">
        <v>8.466414451599121</v>
      </c>
      <c r="D89" s="16">
        <v>0.4381461441516876</v>
      </c>
      <c r="E89" s="16">
        <v>6.148468971252441</v>
      </c>
      <c r="F89" s="16">
        <v>0.0021586327347904444</v>
      </c>
      <c r="G89" s="16">
        <v>17.754899978637695</v>
      </c>
      <c r="H89" s="16">
        <v>67.17597961425781</v>
      </c>
      <c r="I89" s="16">
        <v>0.36237695813179016</v>
      </c>
      <c r="J89" s="16">
        <v>354.5957336425781</v>
      </c>
      <c r="K89" s="16">
        <v>36.027915954589844</v>
      </c>
      <c r="L89" s="16">
        <v>16.466575622558594</v>
      </c>
      <c r="M89" s="16">
        <v>103.45674133300781</v>
      </c>
      <c r="N89" s="16">
        <v>510.90948486328125</v>
      </c>
      <c r="O89" s="16">
        <v>0.44053786993026733</v>
      </c>
      <c r="P89" s="16">
        <v>5.86057904001791E-05</v>
      </c>
      <c r="Q89" s="16">
        <v>3.3301444053649902</v>
      </c>
      <c r="R89" s="16">
        <v>0.04625450447201729</v>
      </c>
      <c r="S89" s="16">
        <v>1.6574654579162598</v>
      </c>
      <c r="T89" s="16">
        <v>5.474523067474365</v>
      </c>
    </row>
    <row r="90" spans="2:20" ht="12.75">
      <c r="B90" s="15">
        <v>38430</v>
      </c>
      <c r="C90" s="16">
        <v>8.428827285766602</v>
      </c>
      <c r="D90" s="16">
        <v>0.46282005310058594</v>
      </c>
      <c r="E90" s="16">
        <v>6.5718770027160645</v>
      </c>
      <c r="F90" s="16">
        <v>0.0019408324733376503</v>
      </c>
      <c r="G90" s="16">
        <v>18.372007369995117</v>
      </c>
      <c r="H90" s="16">
        <v>66.14849090576172</v>
      </c>
      <c r="I90" s="16">
        <v>0.32521796226501465</v>
      </c>
      <c r="J90" s="16">
        <v>349.1014099121094</v>
      </c>
      <c r="K90" s="16">
        <v>37.15668869018555</v>
      </c>
      <c r="L90" s="16">
        <v>17.58678436279297</v>
      </c>
      <c r="M90" s="16">
        <v>102.55461883544922</v>
      </c>
      <c r="N90" s="16">
        <v>506.724853515625</v>
      </c>
      <c r="O90" s="16">
        <v>0.4587711691856384</v>
      </c>
      <c r="P90" s="16">
        <v>5.594598042080179E-05</v>
      </c>
      <c r="Q90" s="16">
        <v>3.2700793743133545</v>
      </c>
      <c r="R90" s="16">
        <v>0.049812763929367065</v>
      </c>
      <c r="S90" s="16">
        <v>1.6863523721694946</v>
      </c>
      <c r="T90" s="16">
        <v>5.465134143829346</v>
      </c>
    </row>
    <row r="91" spans="2:20" ht="12.75">
      <c r="B91" s="15">
        <v>38431</v>
      </c>
      <c r="C91" s="16">
        <v>8.539334297180176</v>
      </c>
      <c r="D91" s="16">
        <v>0.5282452702522278</v>
      </c>
      <c r="E91" s="16">
        <v>7.388214111328125</v>
      </c>
      <c r="F91" s="16">
        <v>0.0017695488641038537</v>
      </c>
      <c r="G91" s="16">
        <v>20.036582946777344</v>
      </c>
      <c r="H91" s="16">
        <v>63.491050720214844</v>
      </c>
      <c r="I91" s="16">
        <v>0.29534441232681274</v>
      </c>
      <c r="J91" s="16">
        <v>334.97088623046875</v>
      </c>
      <c r="K91" s="16">
        <v>40.431983947753906</v>
      </c>
      <c r="L91" s="16">
        <v>19.79120445251465</v>
      </c>
      <c r="M91" s="16">
        <v>103.19474029541016</v>
      </c>
      <c r="N91" s="16">
        <v>498.68438720703125</v>
      </c>
      <c r="O91" s="16">
        <v>0.5021277070045471</v>
      </c>
      <c r="P91" s="16">
        <v>5.425673953141086E-05</v>
      </c>
      <c r="Q91" s="16">
        <v>3.1362946033477783</v>
      </c>
      <c r="R91" s="16">
        <v>0.05657639726996422</v>
      </c>
      <c r="S91" s="16">
        <v>1.7574516534805298</v>
      </c>
      <c r="T91" s="16">
        <v>5.452559947967529</v>
      </c>
    </row>
    <row r="92" spans="2:20" ht="12.75">
      <c r="B92" s="15">
        <v>38432</v>
      </c>
      <c r="C92" s="16">
        <v>8.724870681762695</v>
      </c>
      <c r="D92" s="16">
        <v>0.613003134727478</v>
      </c>
      <c r="E92" s="16">
        <v>8.393092155456543</v>
      </c>
      <c r="F92" s="16">
        <v>0.0017058755038306117</v>
      </c>
      <c r="G92" s="16">
        <v>22.13658332824707</v>
      </c>
      <c r="H92" s="16">
        <v>60.114830017089844</v>
      </c>
      <c r="I92" s="16">
        <v>0.28450411558151245</v>
      </c>
      <c r="J92" s="16">
        <v>316.6888122558594</v>
      </c>
      <c r="K92" s="16">
        <v>44.63994598388672</v>
      </c>
      <c r="L92" s="16">
        <v>22.515287399291992</v>
      </c>
      <c r="M92" s="16">
        <v>104.95240020751953</v>
      </c>
      <c r="N92" s="16">
        <v>489.0812072753906</v>
      </c>
      <c r="O92" s="16">
        <v>0.5539244413375854</v>
      </c>
      <c r="P92" s="16">
        <v>5.464352943818085E-05</v>
      </c>
      <c r="Q92" s="16">
        <v>2.96923828125</v>
      </c>
      <c r="R92" s="16">
        <v>0.0649079903960228</v>
      </c>
      <c r="S92" s="16">
        <v>1.825377345085144</v>
      </c>
      <c r="T92" s="16">
        <v>5.4135518074035645</v>
      </c>
    </row>
    <row r="93" spans="2:20" ht="12.75">
      <c r="B93" s="15">
        <v>38433</v>
      </c>
      <c r="C93" s="16">
        <v>8.682511329650879</v>
      </c>
      <c r="D93" s="16">
        <v>0.677959680557251</v>
      </c>
      <c r="E93" s="16">
        <v>9.319918632507324</v>
      </c>
      <c r="F93" s="16">
        <v>0.0016267026076093316</v>
      </c>
      <c r="G93" s="16">
        <v>23.877872467041016</v>
      </c>
      <c r="H93" s="16">
        <v>57.42340850830078</v>
      </c>
      <c r="I93" s="16">
        <v>0.27175918221473694</v>
      </c>
      <c r="J93" s="16">
        <v>302.0461120605469</v>
      </c>
      <c r="K93" s="16">
        <v>48.15217971801758</v>
      </c>
      <c r="L93" s="16">
        <v>24.994749069213867</v>
      </c>
      <c r="M93" s="16">
        <v>104.0407485961914</v>
      </c>
      <c r="N93" s="16">
        <v>479.5056457519531</v>
      </c>
      <c r="O93" s="16">
        <v>0.5917214155197144</v>
      </c>
      <c r="P93" s="16">
        <v>5.390412479755469E-05</v>
      </c>
      <c r="Q93" s="16">
        <v>2.8320817947387695</v>
      </c>
      <c r="R93" s="16">
        <v>0.07236970961093903</v>
      </c>
      <c r="S93" s="16">
        <v>1.82815420627594</v>
      </c>
      <c r="T93" s="16">
        <v>5.324429035186768</v>
      </c>
    </row>
    <row r="94" spans="2:20" ht="12.75">
      <c r="B94" s="15">
        <v>38434</v>
      </c>
      <c r="C94" s="16">
        <v>8.136924743652344</v>
      </c>
      <c r="D94" s="16">
        <v>0.6800886988639832</v>
      </c>
      <c r="E94" s="16">
        <v>9.505419731140137</v>
      </c>
      <c r="F94" s="16">
        <v>0.001367871300317347</v>
      </c>
      <c r="G94" s="16">
        <v>23.67139434814453</v>
      </c>
      <c r="H94" s="16">
        <v>57.98861312866211</v>
      </c>
      <c r="I94" s="16">
        <v>0.22822880744934082</v>
      </c>
      <c r="J94" s="16">
        <v>306.42486572265625</v>
      </c>
      <c r="K94" s="16">
        <v>47.726863861083984</v>
      </c>
      <c r="L94" s="16">
        <v>25.463823318481445</v>
      </c>
      <c r="M94" s="16">
        <v>96.98646545410156</v>
      </c>
      <c r="N94" s="16">
        <v>476.83026123046875</v>
      </c>
      <c r="O94" s="16">
        <v>0.5770466923713684</v>
      </c>
      <c r="P94" s="16">
        <v>4.700735007645562E-05</v>
      </c>
      <c r="Q94" s="16">
        <v>2.847066879272461</v>
      </c>
      <c r="R94" s="16">
        <v>0.07353566586971283</v>
      </c>
      <c r="S94" s="16">
        <v>1.7038484811782837</v>
      </c>
      <c r="T94" s="16">
        <v>5.201591968536377</v>
      </c>
    </row>
    <row r="95" spans="2:20" ht="12.75">
      <c r="B95" s="15">
        <v>38435</v>
      </c>
      <c r="C95" s="16">
        <v>7.5213422775268555</v>
      </c>
      <c r="D95" s="16">
        <v>0.6621212363243103</v>
      </c>
      <c r="E95" s="16">
        <v>9.357319831848145</v>
      </c>
      <c r="F95" s="16">
        <v>0.0011618701973930001</v>
      </c>
      <c r="G95" s="16">
        <v>22.830890655517578</v>
      </c>
      <c r="H95" s="16">
        <v>59.61177444458008</v>
      </c>
      <c r="I95" s="16">
        <v>0.19388552010059357</v>
      </c>
      <c r="J95" s="16">
        <v>315.51690673828125</v>
      </c>
      <c r="K95" s="16">
        <v>46.019466400146484</v>
      </c>
      <c r="L95" s="16">
        <v>25.04865074157715</v>
      </c>
      <c r="M95" s="16">
        <v>89.31465148925781</v>
      </c>
      <c r="N95" s="16">
        <v>476.09368896484375</v>
      </c>
      <c r="O95" s="16">
        <v>0.5483587980270386</v>
      </c>
      <c r="P95" s="16">
        <v>4.068652560818009E-05</v>
      </c>
      <c r="Q95" s="16">
        <v>2.915499687194824</v>
      </c>
      <c r="R95" s="16">
        <v>0.07197171449661255</v>
      </c>
      <c r="S95" s="16">
        <v>1.5712926387786865</v>
      </c>
      <c r="T95" s="16">
        <v>5.1072096824646</v>
      </c>
    </row>
    <row r="96" spans="2:20" ht="12.75">
      <c r="B96" s="15">
        <v>38436</v>
      </c>
      <c r="C96" s="16">
        <v>6.893706798553467</v>
      </c>
      <c r="D96" s="16">
        <v>0.612204909324646</v>
      </c>
      <c r="E96" s="16">
        <v>8.666011810302734</v>
      </c>
      <c r="F96" s="16">
        <v>0.0010393767151981592</v>
      </c>
      <c r="G96" s="16">
        <v>20.899682998657227</v>
      </c>
      <c r="H96" s="16">
        <v>62.91326904296875</v>
      </c>
      <c r="I96" s="16">
        <v>0.17404459416866302</v>
      </c>
      <c r="J96" s="16">
        <v>329.8614196777344</v>
      </c>
      <c r="K96" s="16">
        <v>42.118186950683594</v>
      </c>
      <c r="L96" s="16">
        <v>23.195585250854492</v>
      </c>
      <c r="M96" s="16">
        <v>82.03266906738281</v>
      </c>
      <c r="N96" s="16">
        <v>477.3821716308594</v>
      </c>
      <c r="O96" s="16">
        <v>0.49766290187835693</v>
      </c>
      <c r="P96" s="16">
        <v>3.6263496440369636E-05</v>
      </c>
      <c r="Q96" s="16">
        <v>3.0662078857421875</v>
      </c>
      <c r="R96" s="16">
        <v>0.06637312471866608</v>
      </c>
      <c r="S96" s="16">
        <v>1.4161951541900635</v>
      </c>
      <c r="T96" s="16">
        <v>5.046520233154297</v>
      </c>
    </row>
    <row r="97" spans="2:20" ht="12.75">
      <c r="B97" s="15">
        <v>38437</v>
      </c>
      <c r="C97" s="16">
        <v>6.135028839111328</v>
      </c>
      <c r="D97" s="16">
        <v>0.5367122292518616</v>
      </c>
      <c r="E97" s="16">
        <v>7.594654083251953</v>
      </c>
      <c r="F97" s="16">
        <v>0.0009049925138242543</v>
      </c>
      <c r="G97" s="16">
        <v>18.160242080688477</v>
      </c>
      <c r="H97" s="16">
        <v>67.5601577758789</v>
      </c>
      <c r="I97" s="16">
        <v>0.1521143913269043</v>
      </c>
      <c r="J97" s="16">
        <v>339.3686828613281</v>
      </c>
      <c r="K97" s="16">
        <v>36.59117126464844</v>
      </c>
      <c r="L97" s="16">
        <v>20.328454971313477</v>
      </c>
      <c r="M97" s="16">
        <v>73.27395629882812</v>
      </c>
      <c r="N97" s="16">
        <v>469.7146301269531</v>
      </c>
      <c r="O97" s="16">
        <v>0.43032199144363403</v>
      </c>
      <c r="P97" s="16">
        <v>3.1146060791797936E-05</v>
      </c>
      <c r="Q97" s="16">
        <v>3.281775712966919</v>
      </c>
      <c r="R97" s="16">
        <v>0.05800795182585716</v>
      </c>
      <c r="S97" s="16">
        <v>1.2294089794158936</v>
      </c>
      <c r="T97" s="16">
        <v>4.999584674835205</v>
      </c>
    </row>
    <row r="98" spans="2:20" ht="12.75">
      <c r="B98" s="15">
        <v>38438</v>
      </c>
      <c r="C98" s="16">
        <v>5.281863212585449</v>
      </c>
      <c r="D98" s="16">
        <v>0.45142754912376404</v>
      </c>
      <c r="E98" s="16">
        <v>6.34470272064209</v>
      </c>
      <c r="F98" s="16">
        <v>0.000753649917896837</v>
      </c>
      <c r="G98" s="16">
        <v>15.0204496383667</v>
      </c>
      <c r="H98" s="16">
        <v>72.89049530029297</v>
      </c>
      <c r="I98" s="16">
        <v>0.12716250121593475</v>
      </c>
      <c r="J98" s="16">
        <v>338.5705871582031</v>
      </c>
      <c r="K98" s="16">
        <v>30.260160446166992</v>
      </c>
      <c r="L98" s="16">
        <v>16.990365982055664</v>
      </c>
      <c r="M98" s="16">
        <v>63.346561431884766</v>
      </c>
      <c r="N98" s="16">
        <v>449.2950134277344</v>
      </c>
      <c r="O98" s="16">
        <v>0.3548397123813629</v>
      </c>
      <c r="P98" s="16">
        <v>2.5461104087298736E-05</v>
      </c>
      <c r="Q98" s="16">
        <v>3.530322790145874</v>
      </c>
      <c r="R98" s="16">
        <v>0.04838370159268379</v>
      </c>
      <c r="S98" s="16">
        <v>1.0274237394332886</v>
      </c>
      <c r="T98" s="16">
        <v>4.961025714874268</v>
      </c>
    </row>
    <row r="99" spans="2:20" ht="12.75">
      <c r="B99" s="15">
        <v>38439</v>
      </c>
      <c r="C99" s="16">
        <v>4.619732856750488</v>
      </c>
      <c r="D99" s="16">
        <v>0.38337674736976624</v>
      </c>
      <c r="E99" s="16">
        <v>5.33382511138916</v>
      </c>
      <c r="F99" s="16">
        <v>0.0006279635708779097</v>
      </c>
      <c r="G99" s="16">
        <v>12.445975303649902</v>
      </c>
      <c r="H99" s="16">
        <v>77.20780181884766</v>
      </c>
      <c r="I99" s="16">
        <v>0.1063074916601181</v>
      </c>
      <c r="J99" s="16">
        <v>326.42041015625</v>
      </c>
      <c r="K99" s="16">
        <v>25.068641662597656</v>
      </c>
      <c r="L99" s="16">
        <v>14.293044090270996</v>
      </c>
      <c r="M99" s="16">
        <v>55.64324951171875</v>
      </c>
      <c r="N99" s="16">
        <v>421.53179931640625</v>
      </c>
      <c r="O99" s="16">
        <v>0.29305556416511536</v>
      </c>
      <c r="P99" s="16">
        <v>2.074802432616707E-05</v>
      </c>
      <c r="Q99" s="16">
        <v>3.7316625118255615</v>
      </c>
      <c r="R99" s="16">
        <v>0.04059983044862747</v>
      </c>
      <c r="S99" s="16">
        <v>0.8676185607910156</v>
      </c>
      <c r="T99" s="16">
        <v>4.932981014251709</v>
      </c>
    </row>
    <row r="100" spans="2:20" ht="12.75">
      <c r="B100" s="15">
        <v>38440</v>
      </c>
      <c r="C100" s="16">
        <v>3.9133942127227783</v>
      </c>
      <c r="D100" s="16">
        <v>0.31532981991767883</v>
      </c>
      <c r="E100" s="16">
        <v>4.362753391265869</v>
      </c>
      <c r="F100" s="16">
        <v>0.0005130245699547231</v>
      </c>
      <c r="G100" s="16">
        <v>10.116161346435547</v>
      </c>
      <c r="H100" s="16">
        <v>81.28474426269531</v>
      </c>
      <c r="I100" s="16">
        <v>0.08706305176019669</v>
      </c>
      <c r="J100" s="16">
        <v>309.27850341796875</v>
      </c>
      <c r="K100" s="16">
        <v>20.37449836730957</v>
      </c>
      <c r="L100" s="16">
        <v>11.695240020751953</v>
      </c>
      <c r="M100" s="16">
        <v>47.37206268310547</v>
      </c>
      <c r="N100" s="16">
        <v>388.8075256347656</v>
      </c>
      <c r="O100" s="16">
        <v>0.23795482516288757</v>
      </c>
      <c r="P100" s="16">
        <v>1.6720274288672954E-05</v>
      </c>
      <c r="Q100" s="16">
        <v>3.922452926635742</v>
      </c>
      <c r="R100" s="16">
        <v>0.03319096565246582</v>
      </c>
      <c r="S100" s="16">
        <v>0.7135618329048157</v>
      </c>
      <c r="T100" s="16">
        <v>4.9071946144104</v>
      </c>
    </row>
    <row r="101" spans="2:20" ht="12.75">
      <c r="B101" s="15">
        <v>38441</v>
      </c>
      <c r="C101" s="16">
        <v>3.2097771167755127</v>
      </c>
      <c r="D101" s="16">
        <v>0.2496691644191742</v>
      </c>
      <c r="E101" s="16">
        <v>3.4463729858398438</v>
      </c>
      <c r="F101" s="16">
        <v>0.00040696642827242613</v>
      </c>
      <c r="G101" s="16">
        <v>7.978903770446777</v>
      </c>
      <c r="H101" s="16">
        <v>85.10922241210938</v>
      </c>
      <c r="I101" s="16">
        <v>0.06921041756868362</v>
      </c>
      <c r="J101" s="16">
        <v>293.7984924316406</v>
      </c>
      <c r="K101" s="16">
        <v>16.06980323791504</v>
      </c>
      <c r="L101" s="16">
        <v>9.240130424499512</v>
      </c>
      <c r="M101" s="16">
        <v>39.100772857666016</v>
      </c>
      <c r="N101" s="16">
        <v>358.2785949707031</v>
      </c>
      <c r="O101" s="16">
        <v>0.18767553567886353</v>
      </c>
      <c r="P101" s="16">
        <v>1.3135469998815097E-05</v>
      </c>
      <c r="Q101" s="16">
        <v>4.101653575897217</v>
      </c>
      <c r="R101" s="16">
        <v>0.026220405474305153</v>
      </c>
      <c r="S101" s="16">
        <v>0.5669139623641968</v>
      </c>
      <c r="T101" s="16">
        <v>4.8824896812438965</v>
      </c>
    </row>
    <row r="102" spans="2:20" ht="12.75">
      <c r="B102" s="15">
        <v>38442</v>
      </c>
      <c r="C102" s="16">
        <v>2.597007989883423</v>
      </c>
      <c r="D102" s="16">
        <v>0.1929982751607895</v>
      </c>
      <c r="E102" s="16">
        <v>2.6605114936828613</v>
      </c>
      <c r="F102" s="16">
        <v>0.00031748425681144</v>
      </c>
      <c r="G102" s="16">
        <v>6.155134201049805</v>
      </c>
      <c r="H102" s="16">
        <v>88.38964080810547</v>
      </c>
      <c r="I102" s="16">
        <v>0.05413947254419327</v>
      </c>
      <c r="J102" s="16">
        <v>281.416015625</v>
      </c>
      <c r="K102" s="16">
        <v>12.396585464477539</v>
      </c>
      <c r="L102" s="16">
        <v>7.133794784545898</v>
      </c>
      <c r="M102" s="16">
        <v>31.878639221191406</v>
      </c>
      <c r="N102" s="16">
        <v>332.8794250488281</v>
      </c>
      <c r="O102" s="16">
        <v>0.14478255808353424</v>
      </c>
      <c r="P102" s="16">
        <v>1.012676875689067E-05</v>
      </c>
      <c r="Q102" s="16">
        <v>4.255380630493164</v>
      </c>
      <c r="R102" s="16">
        <v>0.020242074504494667</v>
      </c>
      <c r="S102" s="16">
        <v>0.44079938530921936</v>
      </c>
      <c r="T102" s="16">
        <v>4.8612260818481445</v>
      </c>
    </row>
    <row r="103" spans="2:20" ht="12.75">
      <c r="B103" s="15">
        <v>38443</v>
      </c>
      <c r="C103" s="16">
        <v>2.096942186355591</v>
      </c>
      <c r="D103" s="16">
        <v>0.14606185257434845</v>
      </c>
      <c r="E103" s="16">
        <v>2.010239362716675</v>
      </c>
      <c r="F103" s="16">
        <v>0.0002453181950841099</v>
      </c>
      <c r="G103" s="16">
        <v>4.647166728973389</v>
      </c>
      <c r="H103" s="16">
        <v>91.09600830078125</v>
      </c>
      <c r="I103" s="16">
        <v>0.041948091238737106</v>
      </c>
      <c r="J103" s="16">
        <v>272.37628173828125</v>
      </c>
      <c r="K103" s="16">
        <v>9.359394073486328</v>
      </c>
      <c r="L103" s="16">
        <v>5.390772819519043</v>
      </c>
      <c r="M103" s="16">
        <v>25.915536880493164</v>
      </c>
      <c r="N103" s="16">
        <v>313.0840759277344</v>
      </c>
      <c r="O103" s="16">
        <v>0.10931774973869324</v>
      </c>
      <c r="P103" s="16">
        <v>7.646966878382955E-06</v>
      </c>
      <c r="Q103" s="16">
        <v>4.382199764251709</v>
      </c>
      <c r="R103" s="16">
        <v>0.015295177698135376</v>
      </c>
      <c r="S103" s="16">
        <v>0.3364388048648834</v>
      </c>
      <c r="T103" s="16">
        <v>4.8432698249816895</v>
      </c>
    </row>
    <row r="104" spans="2:20" ht="12.75">
      <c r="B104" s="15">
        <v>38444</v>
      </c>
      <c r="C104" s="16">
        <v>1.6813890933990479</v>
      </c>
      <c r="D104" s="16">
        <v>0.10735821723937988</v>
      </c>
      <c r="E104" s="16">
        <v>1.4738945960998535</v>
      </c>
      <c r="F104" s="16">
        <v>0.00018697902851272374</v>
      </c>
      <c r="G104" s="16">
        <v>3.4033362865448</v>
      </c>
      <c r="H104" s="16">
        <v>93.33132934570312</v>
      </c>
      <c r="I104" s="16">
        <v>0.03210186958312988</v>
      </c>
      <c r="J104" s="16">
        <v>262.2253723144531</v>
      </c>
      <c r="K104" s="16">
        <v>6.854180812835693</v>
      </c>
      <c r="L104" s="16">
        <v>3.95314884185791</v>
      </c>
      <c r="M104" s="16">
        <v>20.8345947265625</v>
      </c>
      <c r="N104" s="16">
        <v>293.8995666503906</v>
      </c>
      <c r="O104" s="16">
        <v>0.0800657570362091</v>
      </c>
      <c r="P104" s="16">
        <v>5.596504252025625E-06</v>
      </c>
      <c r="Q104" s="16">
        <v>4.486954689025879</v>
      </c>
      <c r="R104" s="16">
        <v>0.011214694939553738</v>
      </c>
      <c r="S104" s="16">
        <v>0.2501705586910248</v>
      </c>
      <c r="T104" s="16">
        <v>4.828421115875244</v>
      </c>
    </row>
    <row r="105" spans="2:20" ht="12.75">
      <c r="B105" s="15">
        <v>38445</v>
      </c>
      <c r="C105" s="16">
        <v>1.3999329805374146</v>
      </c>
      <c r="D105" s="16">
        <v>0.08083779364824295</v>
      </c>
      <c r="E105" s="16">
        <v>1.1048063039779663</v>
      </c>
      <c r="F105" s="16">
        <v>0.00014683263725601137</v>
      </c>
      <c r="G105" s="16">
        <v>2.5450007915496826</v>
      </c>
      <c r="H105" s="16">
        <v>94.8673324584961</v>
      </c>
      <c r="I105" s="16">
        <v>0.025324499234557152</v>
      </c>
      <c r="J105" s="16">
        <v>253.5312957763672</v>
      </c>
      <c r="K105" s="16">
        <v>5.125398635864258</v>
      </c>
      <c r="L105" s="16">
        <v>2.9641261100769043</v>
      </c>
      <c r="M105" s="16">
        <v>17.365507125854492</v>
      </c>
      <c r="N105" s="16">
        <v>279.01190185546875</v>
      </c>
      <c r="O105" s="16">
        <v>0.059880875051021576</v>
      </c>
      <c r="P105" s="16">
        <v>4.170244210399687E-06</v>
      </c>
      <c r="Q105" s="16">
        <v>4.558932781219482</v>
      </c>
      <c r="R105" s="16">
        <v>0.008406818844377995</v>
      </c>
      <c r="S105" s="16">
        <v>0.19091929495334625</v>
      </c>
      <c r="T105" s="16">
        <v>4.818154811859131</v>
      </c>
    </row>
    <row r="106" spans="2:20" ht="12.75">
      <c r="B106" s="15">
        <v>38446</v>
      </c>
      <c r="C106" s="16">
        <v>1.1713590621948242</v>
      </c>
      <c r="D106" s="16">
        <v>0.05938665568828583</v>
      </c>
      <c r="E106" s="16">
        <v>0.8011057376861572</v>
      </c>
      <c r="F106" s="16">
        <v>0.00011334566079312935</v>
      </c>
      <c r="G106" s="16">
        <v>1.8311346769332886</v>
      </c>
      <c r="H106" s="16">
        <v>96.13542938232422</v>
      </c>
      <c r="I106" s="16">
        <v>0.01973218098282814</v>
      </c>
      <c r="J106" s="16">
        <v>247.03038024902344</v>
      </c>
      <c r="K106" s="16">
        <v>3.6876184940338135</v>
      </c>
      <c r="L106" s="16">
        <v>2.151244640350342</v>
      </c>
      <c r="M106" s="16">
        <v>14.514727592468262</v>
      </c>
      <c r="N106" s="16">
        <v>267.40386962890625</v>
      </c>
      <c r="O106" s="16">
        <v>0.043102018535137177</v>
      </c>
      <c r="P106" s="16">
        <v>2.964584382425528E-06</v>
      </c>
      <c r="Q106" s="16">
        <v>4.618357181549072</v>
      </c>
      <c r="R106" s="16">
        <v>0.006097892299294472</v>
      </c>
      <c r="S106" s="16">
        <v>0.1429426670074463</v>
      </c>
      <c r="T106" s="16">
        <v>4.810516357421875</v>
      </c>
    </row>
    <row r="107" spans="2:20" ht="12.75">
      <c r="B107" s="15">
        <v>38447</v>
      </c>
      <c r="C107" s="16">
        <v>1.035326600074768</v>
      </c>
      <c r="D107" s="16">
        <v>0.04489697888493538</v>
      </c>
      <c r="E107" s="16">
        <v>0.5886604189872742</v>
      </c>
      <c r="F107" s="16">
        <v>8.961567800724879E-05</v>
      </c>
      <c r="G107" s="16">
        <v>1.3213939666748047</v>
      </c>
      <c r="H107" s="16">
        <v>97.00849914550781</v>
      </c>
      <c r="I107" s="16">
        <v>0.015850180760025978</v>
      </c>
      <c r="J107" s="16">
        <v>242.5502166748047</v>
      </c>
      <c r="K107" s="16">
        <v>2.6610403060913086</v>
      </c>
      <c r="L107" s="16">
        <v>1.5839048624038696</v>
      </c>
      <c r="M107" s="16">
        <v>12.788956642150879</v>
      </c>
      <c r="N107" s="16">
        <v>259.6000671386719</v>
      </c>
      <c r="O107" s="16">
        <v>0.031137315556406975</v>
      </c>
      <c r="P107" s="16">
        <v>2.0782044884981588E-06</v>
      </c>
      <c r="Q107" s="16">
        <v>4.659250736236572</v>
      </c>
      <c r="R107" s="16">
        <v>0.004485448356717825</v>
      </c>
      <c r="S107" s="16">
        <v>0.11083013564348221</v>
      </c>
      <c r="T107" s="16">
        <v>4.805718421936035</v>
      </c>
    </row>
    <row r="108" spans="2:20" ht="12.75">
      <c r="B108" s="15">
        <v>38448</v>
      </c>
      <c r="C108" s="16">
        <v>1.0160409212112427</v>
      </c>
      <c r="D108" s="16">
        <v>0.03603335842490196</v>
      </c>
      <c r="E108" s="16">
        <v>0.45188114047050476</v>
      </c>
      <c r="F108" s="16">
        <v>8.018738299142569E-05</v>
      </c>
      <c r="G108" s="16">
        <v>0.986538290977478</v>
      </c>
      <c r="H108" s="16">
        <v>97.50849151611328</v>
      </c>
      <c r="I108" s="16">
        <v>0.014410672709345818</v>
      </c>
      <c r="J108" s="16">
        <v>239.82969665527344</v>
      </c>
      <c r="K108" s="16">
        <v>1.9870065450668335</v>
      </c>
      <c r="L108" s="16">
        <v>1.2197959423065186</v>
      </c>
      <c r="M108" s="16">
        <v>12.447400093078613</v>
      </c>
      <c r="N108" s="16">
        <v>255.49842834472656</v>
      </c>
      <c r="O108" s="16">
        <v>0.023327965289354324</v>
      </c>
      <c r="P108" s="16">
        <v>1.4469931102212286E-06</v>
      </c>
      <c r="Q108" s="16">
        <v>4.682616233825684</v>
      </c>
      <c r="R108" s="16">
        <v>0.0034494446590542793</v>
      </c>
      <c r="S108" s="16">
        <v>0.09411724656820297</v>
      </c>
      <c r="T108" s="16">
        <v>4.803522109985352</v>
      </c>
    </row>
    <row r="109" spans="2:20" ht="12.75">
      <c r="B109" s="15">
        <v>38449</v>
      </c>
      <c r="C109" s="16">
        <v>1.2552272081375122</v>
      </c>
      <c r="D109" s="16">
        <v>0.03370535001158714</v>
      </c>
      <c r="E109" s="16">
        <v>0.42349597811698914</v>
      </c>
      <c r="F109" s="16">
        <v>0.00010730071517173201</v>
      </c>
      <c r="G109" s="16">
        <v>0.9453357458114624</v>
      </c>
      <c r="H109" s="16">
        <v>97.34122467041016</v>
      </c>
      <c r="I109" s="16">
        <v>0.01916506141424179</v>
      </c>
      <c r="J109" s="16">
        <v>238.20831298828125</v>
      </c>
      <c r="K109" s="16">
        <v>1.9060564041137695</v>
      </c>
      <c r="L109" s="16">
        <v>1.14301335811615</v>
      </c>
      <c r="M109" s="16">
        <v>15.193949699401855</v>
      </c>
      <c r="N109" s="16">
        <v>256.4705810546875</v>
      </c>
      <c r="O109" s="16">
        <v>0.022595509886741638</v>
      </c>
      <c r="P109" s="16">
        <v>1.7443055639887461E-06</v>
      </c>
      <c r="Q109" s="16">
        <v>4.674563407897949</v>
      </c>
      <c r="R109" s="16">
        <v>0.003228784305974841</v>
      </c>
      <c r="S109" s="16">
        <v>0.10481904447078705</v>
      </c>
      <c r="T109" s="16">
        <v>4.8052191734313965</v>
      </c>
    </row>
    <row r="110" spans="2:20" ht="12.75">
      <c r="B110" s="15">
        <v>38450</v>
      </c>
      <c r="C110" s="16">
        <v>1.676182746887207</v>
      </c>
      <c r="D110" s="16">
        <v>0.037323955446481705</v>
      </c>
      <c r="E110" s="16">
        <v>0.49371474981307983</v>
      </c>
      <c r="F110" s="16">
        <v>0.00016500336641911417</v>
      </c>
      <c r="G110" s="16">
        <v>1.1909023523330688</v>
      </c>
      <c r="H110" s="16">
        <v>96.6007080078125</v>
      </c>
      <c r="I110" s="16">
        <v>0.029393794015049934</v>
      </c>
      <c r="J110" s="16">
        <v>235.60899353027344</v>
      </c>
      <c r="K110" s="16">
        <v>2.403764486312866</v>
      </c>
      <c r="L110" s="16">
        <v>1.3276082277297974</v>
      </c>
      <c r="M110" s="16">
        <v>20.176624298095703</v>
      </c>
      <c r="N110" s="16">
        <v>259.5464172363281</v>
      </c>
      <c r="O110" s="16">
        <v>0.028717726469039917</v>
      </c>
      <c r="P110" s="16">
        <v>3.334427219670033E-06</v>
      </c>
      <c r="Q110" s="16">
        <v>4.639521598815918</v>
      </c>
      <c r="R110" s="16">
        <v>0.003740699728950858</v>
      </c>
      <c r="S110" s="16">
        <v>0.1413206309080124</v>
      </c>
      <c r="T110" s="16">
        <v>4.813317775726318</v>
      </c>
    </row>
    <row r="111" spans="2:20" ht="12.75">
      <c r="B111" s="15">
        <v>38451</v>
      </c>
      <c r="C111" s="16">
        <v>2.1390016078948975</v>
      </c>
      <c r="D111" s="16">
        <v>0.059728436172008514</v>
      </c>
      <c r="E111" s="16">
        <v>0.663740336894989</v>
      </c>
      <c r="F111" s="16">
        <v>0.00022403281764127314</v>
      </c>
      <c r="G111" s="16">
        <v>1.6009169816970825</v>
      </c>
      <c r="H111" s="16">
        <v>95.53512573242188</v>
      </c>
      <c r="I111" s="16">
        <v>0.03984371945261955</v>
      </c>
      <c r="J111" s="16">
        <v>236.2469482421875</v>
      </c>
      <c r="K111" s="16">
        <v>3.2287709712982178</v>
      </c>
      <c r="L111" s="16">
        <v>1.808683156967163</v>
      </c>
      <c r="M111" s="16">
        <v>25.694969177246094</v>
      </c>
      <c r="N111" s="16">
        <v>267.019287109375</v>
      </c>
      <c r="O111" s="16">
        <v>0.03855225071310997</v>
      </c>
      <c r="P111" s="16">
        <v>4.66185429104371E-06</v>
      </c>
      <c r="Q111" s="16">
        <v>4.455010890960693</v>
      </c>
      <c r="R111" s="16">
        <v>0.0050462642684578896</v>
      </c>
      <c r="S111" s="16">
        <v>0.2019832283258438</v>
      </c>
      <c r="T111" s="16">
        <v>4.700614929199219</v>
      </c>
    </row>
    <row r="112" spans="2:20" ht="12.75">
      <c r="B112" s="15">
        <v>38452</v>
      </c>
      <c r="C112" s="16">
        <v>2.433236837387085</v>
      </c>
      <c r="D112" s="16">
        <v>0.10802572220563889</v>
      </c>
      <c r="E112" s="16">
        <v>0.8496109843254089</v>
      </c>
      <c r="F112" s="16">
        <v>0.0002525559684727341</v>
      </c>
      <c r="G112" s="16">
        <v>1.9136549234390259</v>
      </c>
      <c r="H112" s="16">
        <v>94.69368743896484</v>
      </c>
      <c r="I112" s="16">
        <v>0.04447604715824127</v>
      </c>
      <c r="J112" s="16">
        <v>241.08782958984375</v>
      </c>
      <c r="K112" s="16">
        <v>3.850454807281494</v>
      </c>
      <c r="L112" s="16">
        <v>2.39410400390625</v>
      </c>
      <c r="M112" s="16">
        <v>29.166528701782227</v>
      </c>
      <c r="N112" s="16">
        <v>276.5433044433594</v>
      </c>
      <c r="O112" s="16">
        <v>0.04577181115746498</v>
      </c>
      <c r="P112" s="16">
        <v>4.996722509531537E-06</v>
      </c>
      <c r="Q112" s="16">
        <v>3.9653689861297607</v>
      </c>
      <c r="R112" s="16">
        <v>0.006590539123862982</v>
      </c>
      <c r="S112" s="16">
        <v>0.25934287905693054</v>
      </c>
      <c r="T112" s="16">
        <v>4.277099609375</v>
      </c>
    </row>
    <row r="113" spans="2:20" ht="12.75">
      <c r="B113" s="15">
        <v>38453</v>
      </c>
      <c r="C113" s="16">
        <v>2.9879300594329834</v>
      </c>
      <c r="D113" s="16">
        <v>0.24846532940864563</v>
      </c>
      <c r="E113" s="16">
        <v>1.2684613466262817</v>
      </c>
      <c r="F113" s="16">
        <v>0.00031524698715656996</v>
      </c>
      <c r="G113" s="16">
        <v>2.614457130432129</v>
      </c>
      <c r="H113" s="16">
        <v>92.87821960449219</v>
      </c>
      <c r="I113" s="16">
        <v>0.054641127586364746</v>
      </c>
      <c r="J113" s="16">
        <v>245.95932006835938</v>
      </c>
      <c r="K113" s="16">
        <v>5.237753868103027</v>
      </c>
      <c r="L113" s="16">
        <v>3.792330741882324</v>
      </c>
      <c r="M113" s="16">
        <v>35.754180908203125</v>
      </c>
      <c r="N113" s="16">
        <v>290.79815673828125</v>
      </c>
      <c r="O113" s="16">
        <v>0.061970166862010956</v>
      </c>
      <c r="P113" s="16">
        <v>6.508982551167719E-06</v>
      </c>
      <c r="Q113" s="16">
        <v>3.6094887256622314</v>
      </c>
      <c r="R113" s="16">
        <v>0.010264870710670948</v>
      </c>
      <c r="S113" s="16">
        <v>0.3695433735847473</v>
      </c>
      <c r="T113" s="16">
        <v>4.051294326782227</v>
      </c>
    </row>
    <row r="114" spans="2:20" ht="12.75">
      <c r="B114" s="15">
        <v>38454</v>
      </c>
      <c r="C114" s="16">
        <v>3.608241558074951</v>
      </c>
      <c r="D114" s="16">
        <v>0.5232557058334351</v>
      </c>
      <c r="E114" s="16">
        <v>1.8359791040420532</v>
      </c>
      <c r="F114" s="16">
        <v>0.0003709665033966303</v>
      </c>
      <c r="G114" s="16">
        <v>3.451610803604126</v>
      </c>
      <c r="H114" s="16">
        <v>90.57755279541016</v>
      </c>
      <c r="I114" s="16">
        <v>0.06367924064397812</v>
      </c>
      <c r="J114" s="16">
        <v>249.77392578125</v>
      </c>
      <c r="K114" s="16">
        <v>6.871751308441162</v>
      </c>
      <c r="L114" s="16">
        <v>5.898103713989258</v>
      </c>
      <c r="M114" s="16">
        <v>43.034481048583984</v>
      </c>
      <c r="N114" s="16">
        <v>305.6419982910156</v>
      </c>
      <c r="O114" s="16">
        <v>0.08101170510053635</v>
      </c>
      <c r="P114" s="16">
        <v>8.542123396182433E-06</v>
      </c>
      <c r="Q114" s="16">
        <v>3.3611130714416504</v>
      </c>
      <c r="R114" s="16">
        <v>0.015696058049798012</v>
      </c>
      <c r="S114" s="16">
        <v>0.5012258887290955</v>
      </c>
      <c r="T114" s="16">
        <v>3.959075927734375</v>
      </c>
    </row>
    <row r="115" spans="2:20" ht="12.75">
      <c r="B115" s="15">
        <v>38455</v>
      </c>
      <c r="C115" s="16">
        <v>4.016297817230225</v>
      </c>
      <c r="D115" s="16">
        <v>0.8934044241905212</v>
      </c>
      <c r="E115" s="16">
        <v>2.3678572177886963</v>
      </c>
      <c r="F115" s="16">
        <v>0.0003857422270812094</v>
      </c>
      <c r="G115" s="16">
        <v>4.078576564788818</v>
      </c>
      <c r="H115" s="16">
        <v>88.63970947265625</v>
      </c>
      <c r="I115" s="16">
        <v>0.06623511016368866</v>
      </c>
      <c r="J115" s="16">
        <v>252.9241485595703</v>
      </c>
      <c r="K115" s="16">
        <v>8.048280715942383</v>
      </c>
      <c r="L115" s="16">
        <v>8.153173446655273</v>
      </c>
      <c r="M115" s="16">
        <v>47.67026901245117</v>
      </c>
      <c r="N115" s="16">
        <v>316.86212158203125</v>
      </c>
      <c r="O115" s="16">
        <v>0.09463231265544891</v>
      </c>
      <c r="P115" s="16">
        <v>1.0997758181474637E-05</v>
      </c>
      <c r="Q115" s="16">
        <v>3.171300172805786</v>
      </c>
      <c r="R115" s="16">
        <v>0.02134433016180992</v>
      </c>
      <c r="S115" s="16">
        <v>0.602265477180481</v>
      </c>
      <c r="T115" s="16">
        <v>3.8895750045776367</v>
      </c>
    </row>
    <row r="116" spans="2:20" ht="12.75">
      <c r="B116" s="15">
        <v>38456</v>
      </c>
      <c r="C116" s="16">
        <v>3.842841625213623</v>
      </c>
      <c r="D116" s="16">
        <v>1.0623133182525635</v>
      </c>
      <c r="E116" s="16">
        <v>2.414752244949341</v>
      </c>
      <c r="F116" s="16">
        <v>0.00034220487577840686</v>
      </c>
      <c r="G116" s="16">
        <v>3.9389801025390625</v>
      </c>
      <c r="H116" s="16">
        <v>88.73693084716797</v>
      </c>
      <c r="I116" s="16">
        <v>0.05911819264292717</v>
      </c>
      <c r="J116" s="16">
        <v>254.8662567138672</v>
      </c>
      <c r="K116" s="16">
        <v>7.721805095672607</v>
      </c>
      <c r="L116" s="16">
        <v>8.692684173583984</v>
      </c>
      <c r="M116" s="16">
        <v>45.45060348510742</v>
      </c>
      <c r="N116" s="16">
        <v>316.7904968261719</v>
      </c>
      <c r="O116" s="16">
        <v>0.09067212790250778</v>
      </c>
      <c r="P116" s="16">
        <v>1.1796735634561628E-05</v>
      </c>
      <c r="Q116" s="16">
        <v>3.017223358154297</v>
      </c>
      <c r="R116" s="16">
        <v>0.022522203624248505</v>
      </c>
      <c r="S116" s="16">
        <v>0.5895711779594421</v>
      </c>
      <c r="T116" s="16">
        <v>3.7200193405151367</v>
      </c>
    </row>
    <row r="117" spans="2:20" ht="12.75">
      <c r="B117" s="15">
        <v>38457</v>
      </c>
      <c r="C117" s="16">
        <v>4.11329984664917</v>
      </c>
      <c r="D117" s="16">
        <v>1.4609735012054443</v>
      </c>
      <c r="E117" s="16">
        <v>2.837094306945801</v>
      </c>
      <c r="F117" s="16">
        <v>0.0003526732907630503</v>
      </c>
      <c r="G117" s="16">
        <v>4.430370330810547</v>
      </c>
      <c r="H117" s="16">
        <v>87.15348052978516</v>
      </c>
      <c r="I117" s="16">
        <v>0.06165110319852829</v>
      </c>
      <c r="J117" s="16">
        <v>253.42628479003906</v>
      </c>
      <c r="K117" s="16">
        <v>8.586499214172363</v>
      </c>
      <c r="L117" s="16">
        <v>10.745189666748047</v>
      </c>
      <c r="M117" s="16">
        <v>48.48216247558594</v>
      </c>
      <c r="N117" s="16">
        <v>321.3019104003906</v>
      </c>
      <c r="O117" s="16">
        <v>0.10079773515462875</v>
      </c>
      <c r="P117" s="16">
        <v>1.716058250167407E-05</v>
      </c>
      <c r="Q117" s="16">
        <v>2.9512691497802734</v>
      </c>
      <c r="R117" s="16">
        <v>0.02743479050695896</v>
      </c>
      <c r="S117" s="16">
        <v>0.6459340453147888</v>
      </c>
      <c r="T117" s="16">
        <v>3.7254691123962402</v>
      </c>
    </row>
    <row r="118" spans="2:20" ht="12.75">
      <c r="B118" s="15">
        <v>38458</v>
      </c>
      <c r="C118" s="16">
        <v>4.443495750427246</v>
      </c>
      <c r="D118" s="16">
        <v>1.9897706508636475</v>
      </c>
      <c r="E118" s="16">
        <v>3.377776622772217</v>
      </c>
      <c r="F118" s="16">
        <v>0.00034525254159234464</v>
      </c>
      <c r="G118" s="16">
        <v>5.0440192222595215</v>
      </c>
      <c r="H118" s="16">
        <v>85.13951110839844</v>
      </c>
      <c r="I118" s="16">
        <v>0.061089515686035156</v>
      </c>
      <c r="J118" s="16">
        <v>252.45848083496094</v>
      </c>
      <c r="K118" s="16">
        <v>9.619400024414062</v>
      </c>
      <c r="L118" s="16">
        <v>13.418890953063965</v>
      </c>
      <c r="M118" s="16">
        <v>52.0405158996582</v>
      </c>
      <c r="N118" s="16">
        <v>327.5985412597656</v>
      </c>
      <c r="O118" s="16">
        <v>0.1126815676689148</v>
      </c>
      <c r="P118" s="16">
        <v>2.5598379579605535E-05</v>
      </c>
      <c r="Q118" s="16">
        <v>2.935145616531372</v>
      </c>
      <c r="R118" s="16">
        <v>0.03363450616598129</v>
      </c>
      <c r="S118" s="16">
        <v>0.7136873006820679</v>
      </c>
      <c r="T118" s="16">
        <v>3.7951884269714355</v>
      </c>
    </row>
    <row r="119" spans="2:20" ht="12.75">
      <c r="B119" s="15">
        <v>38459</v>
      </c>
      <c r="C119" s="16">
        <v>4.427356719970703</v>
      </c>
      <c r="D119" s="16">
        <v>2.325413227081299</v>
      </c>
      <c r="E119" s="16">
        <v>3.6195781230926514</v>
      </c>
      <c r="F119" s="16">
        <v>0.00030329928267747164</v>
      </c>
      <c r="G119" s="16">
        <v>5.218533992767334</v>
      </c>
      <c r="H119" s="16">
        <v>84.40354919433594</v>
      </c>
      <c r="I119" s="16">
        <v>0.05416522175073624</v>
      </c>
      <c r="J119" s="16">
        <v>252.48342895507812</v>
      </c>
      <c r="K119" s="16">
        <v>9.798670768737793</v>
      </c>
      <c r="L119" s="16">
        <v>14.862502098083496</v>
      </c>
      <c r="M119" s="16">
        <v>51.540130615234375</v>
      </c>
      <c r="N119" s="16">
        <v>328.7389221191406</v>
      </c>
      <c r="O119" s="16">
        <v>0.1143120676279068</v>
      </c>
      <c r="P119" s="16">
        <v>3.324020508443937E-05</v>
      </c>
      <c r="Q119" s="16">
        <v>2.9145543575286865</v>
      </c>
      <c r="R119" s="16">
        <v>0.03663954511284828</v>
      </c>
      <c r="S119" s="16">
        <v>0.7207514047622681</v>
      </c>
      <c r="T119" s="16">
        <v>3.786299228668213</v>
      </c>
    </row>
    <row r="120" spans="2:20" ht="12.75">
      <c r="B120" s="15">
        <v>38460</v>
      </c>
      <c r="C120" s="16">
        <v>4.128755569458008</v>
      </c>
      <c r="D120" s="16">
        <v>2.269869565963745</v>
      </c>
      <c r="E120" s="16">
        <v>3.4208285808563232</v>
      </c>
      <c r="F120" s="16">
        <v>0.00026497498038224876</v>
      </c>
      <c r="G120" s="16">
        <v>4.876901149749756</v>
      </c>
      <c r="H120" s="16">
        <v>85.29850769042969</v>
      </c>
      <c r="I120" s="16">
        <v>0.047455888241529465</v>
      </c>
      <c r="J120" s="16">
        <v>253.084716796875</v>
      </c>
      <c r="K120" s="16">
        <v>9.092864990234375</v>
      </c>
      <c r="L120" s="16">
        <v>14.226768493652344</v>
      </c>
      <c r="M120" s="16">
        <v>48.027061462402344</v>
      </c>
      <c r="N120" s="16">
        <v>324.47882080078125</v>
      </c>
      <c r="O120" s="16">
        <v>0.10581592470407486</v>
      </c>
      <c r="P120" s="16">
        <v>3.3839663956314325E-05</v>
      </c>
      <c r="Q120" s="16">
        <v>2.8655619621276855</v>
      </c>
      <c r="R120" s="16">
        <v>0.034801892936229706</v>
      </c>
      <c r="S120" s="16">
        <v>0.6645002365112305</v>
      </c>
      <c r="T120" s="16">
        <v>3.6707215309143066</v>
      </c>
    </row>
    <row r="121" spans="2:20" ht="12.75">
      <c r="B121" s="15">
        <v>38461</v>
      </c>
      <c r="C121" s="16">
        <v>3.7446510791778564</v>
      </c>
      <c r="D121" s="16">
        <v>2.054344654083252</v>
      </c>
      <c r="E121" s="16">
        <v>3.039740562438965</v>
      </c>
      <c r="F121" s="16">
        <v>0.00022811528469901532</v>
      </c>
      <c r="G121" s="16">
        <v>4.307827949523926</v>
      </c>
      <c r="H121" s="16">
        <v>86.84888458251953</v>
      </c>
      <c r="I121" s="16">
        <v>0.04100974649190903</v>
      </c>
      <c r="J121" s="16">
        <v>254.51754760742188</v>
      </c>
      <c r="K121" s="16">
        <v>8.010717391967773</v>
      </c>
      <c r="L121" s="16">
        <v>12.735235214233398</v>
      </c>
      <c r="M121" s="16">
        <v>43.61399459838867</v>
      </c>
      <c r="N121" s="16">
        <v>318.9184875488281</v>
      </c>
      <c r="O121" s="16">
        <v>0.09311304986476898</v>
      </c>
      <c r="P121" s="16">
        <v>3.064832344534807E-05</v>
      </c>
      <c r="Q121" s="16">
        <v>2.8007144927978516</v>
      </c>
      <c r="R121" s="16">
        <v>0.03104507364332676</v>
      </c>
      <c r="S121" s="16">
        <v>0.5879726409912109</v>
      </c>
      <c r="T121" s="16">
        <v>3.512883424758911</v>
      </c>
    </row>
    <row r="122" spans="2:20" ht="12.75">
      <c r="B122" s="15">
        <v>38462</v>
      </c>
      <c r="C122" s="16">
        <v>3.417496919631958</v>
      </c>
      <c r="D122" s="16">
        <v>1.8665399551391602</v>
      </c>
      <c r="E122" s="16">
        <v>2.691364049911499</v>
      </c>
      <c r="F122" s="16">
        <v>0.00019660787074826658</v>
      </c>
      <c r="G122" s="16">
        <v>3.787889003753662</v>
      </c>
      <c r="H122" s="16">
        <v>88.23265838623047</v>
      </c>
      <c r="I122" s="16">
        <v>0.03553462773561478</v>
      </c>
      <c r="J122" s="16">
        <v>256.1789855957031</v>
      </c>
      <c r="K122" s="16">
        <v>7.029103755950928</v>
      </c>
      <c r="L122" s="16">
        <v>11.394777297973633</v>
      </c>
      <c r="M122" s="16">
        <v>39.84310531616211</v>
      </c>
      <c r="N122" s="16">
        <v>314.48150634765625</v>
      </c>
      <c r="O122" s="16">
        <v>0.0816134437918663</v>
      </c>
      <c r="P122" s="16">
        <v>2.7462692742119543E-05</v>
      </c>
      <c r="Q122" s="16">
        <v>2.737863063812256</v>
      </c>
      <c r="R122" s="16">
        <v>0.02767196297645569</v>
      </c>
      <c r="S122" s="16">
        <v>0.5211598873138428</v>
      </c>
      <c r="T122" s="16">
        <v>3.368342638015747</v>
      </c>
    </row>
    <row r="123" spans="2:20" ht="12.75">
      <c r="B123" s="15">
        <v>38463</v>
      </c>
      <c r="C123" s="16">
        <v>3.0843377113342285</v>
      </c>
      <c r="D123" s="16">
        <v>1.6592613458633423</v>
      </c>
      <c r="E123" s="16">
        <v>2.3328187465667725</v>
      </c>
      <c r="F123" s="16">
        <v>0.00016738605336286128</v>
      </c>
      <c r="G123" s="16">
        <v>3.264465808868408</v>
      </c>
      <c r="H123" s="16">
        <v>89.65556335449219</v>
      </c>
      <c r="I123" s="16">
        <v>0.030399838462471962</v>
      </c>
      <c r="J123" s="16">
        <v>258.0645446777344</v>
      </c>
      <c r="K123" s="16">
        <v>6.048183917999268</v>
      </c>
      <c r="L123" s="16">
        <v>9.98021411895752</v>
      </c>
      <c r="M123" s="16">
        <v>35.99850845336914</v>
      </c>
      <c r="N123" s="16">
        <v>310.1217956542969</v>
      </c>
      <c r="O123" s="16">
        <v>0.07015946507453918</v>
      </c>
      <c r="P123" s="16">
        <v>2.3950971808517352E-05</v>
      </c>
      <c r="Q123" s="16">
        <v>2.682577133178711</v>
      </c>
      <c r="R123" s="16">
        <v>0.024151690304279327</v>
      </c>
      <c r="S123" s="16">
        <v>0.4540366232395172</v>
      </c>
      <c r="T123" s="16">
        <v>3.2309558391571045</v>
      </c>
    </row>
    <row r="124" spans="2:20" ht="12.75">
      <c r="B124" s="15">
        <v>38464</v>
      </c>
      <c r="C124" s="16">
        <v>2.7492284774780273</v>
      </c>
      <c r="D124" s="16">
        <v>1.4428081512451172</v>
      </c>
      <c r="E124" s="16">
        <v>1.9588654041290283</v>
      </c>
      <c r="F124" s="16">
        <v>0.00013850745745003223</v>
      </c>
      <c r="G124" s="16">
        <v>2.722022294998169</v>
      </c>
      <c r="H124" s="16">
        <v>91.12405395507812</v>
      </c>
      <c r="I124" s="16">
        <v>0.0253421813249588</v>
      </c>
      <c r="J124" s="16">
        <v>259.6205749511719</v>
      </c>
      <c r="K124" s="16">
        <v>5.035666465759277</v>
      </c>
      <c r="L124" s="16">
        <v>8.504201889038086</v>
      </c>
      <c r="M124" s="16">
        <v>32.08351516723633</v>
      </c>
      <c r="N124" s="16">
        <v>305.269287109375</v>
      </c>
      <c r="O124" s="16">
        <v>0.058354031294584274</v>
      </c>
      <c r="P124" s="16">
        <v>2.011181459238287E-05</v>
      </c>
      <c r="Q124" s="16">
        <v>2.6445627212524414</v>
      </c>
      <c r="R124" s="16">
        <v>0.02048763446509838</v>
      </c>
      <c r="S124" s="16">
        <v>0.3861657679080963</v>
      </c>
      <c r="T124" s="16">
        <v>3.1095969676971436</v>
      </c>
    </row>
    <row r="125" spans="2:20" ht="12.75">
      <c r="B125" s="15">
        <v>38465</v>
      </c>
      <c r="C125" s="16">
        <v>2.7316925525665283</v>
      </c>
      <c r="D125" s="16">
        <v>1.4124664068222046</v>
      </c>
      <c r="E125" s="16">
        <v>1.8335500955581665</v>
      </c>
      <c r="F125" s="16">
        <v>0.00012840052659157664</v>
      </c>
      <c r="G125" s="16">
        <v>2.5379798412323</v>
      </c>
      <c r="H125" s="16">
        <v>91.4814682006836</v>
      </c>
      <c r="I125" s="16">
        <v>0.023563042283058167</v>
      </c>
      <c r="J125" s="16">
        <v>259.94683837890625</v>
      </c>
      <c r="K125" s="16">
        <v>4.68272590637207</v>
      </c>
      <c r="L125" s="16">
        <v>8.115058898925781</v>
      </c>
      <c r="M125" s="16">
        <v>31.809486389160156</v>
      </c>
      <c r="N125" s="16">
        <v>304.5775451660156</v>
      </c>
      <c r="O125" s="16">
        <v>0.05416932702064514</v>
      </c>
      <c r="P125" s="16">
        <v>1.9557975974748842E-05</v>
      </c>
      <c r="Q125" s="16">
        <v>2.633516788482666</v>
      </c>
      <c r="R125" s="16">
        <v>0.019408192485570908</v>
      </c>
      <c r="S125" s="16">
        <v>0.3662289083003998</v>
      </c>
      <c r="T125" s="16">
        <v>3.073348045349121</v>
      </c>
    </row>
    <row r="126" spans="2:20" ht="12.75">
      <c r="B126" s="15">
        <v>38466</v>
      </c>
      <c r="C126" s="16">
        <v>2.7757065296173096</v>
      </c>
      <c r="D126" s="16">
        <v>1.398766279220581</v>
      </c>
      <c r="E126" s="16">
        <v>1.7794889211654663</v>
      </c>
      <c r="F126" s="16">
        <v>0.00012541344040073454</v>
      </c>
      <c r="G126" s="16">
        <v>2.4667623043060303</v>
      </c>
      <c r="H126" s="16">
        <v>91.57649993896484</v>
      </c>
      <c r="I126" s="16">
        <v>0.02302941307425499</v>
      </c>
      <c r="J126" s="16">
        <v>260.4627990722656</v>
      </c>
      <c r="K126" s="16">
        <v>4.543642997741699</v>
      </c>
      <c r="L126" s="16">
        <v>7.945652961730957</v>
      </c>
      <c r="M126" s="16">
        <v>32.34727096557617</v>
      </c>
      <c r="N126" s="16">
        <v>305.32220458984375</v>
      </c>
      <c r="O126" s="16">
        <v>0.05250466614961624</v>
      </c>
      <c r="P126" s="16">
        <v>1.957719723577611E-05</v>
      </c>
      <c r="Q126" s="16">
        <v>2.6241865158081055</v>
      </c>
      <c r="R126" s="16">
        <v>0.01892220787703991</v>
      </c>
      <c r="S126" s="16">
        <v>0.35824793577194214</v>
      </c>
      <c r="T126" s="16">
        <v>3.0538854598999023</v>
      </c>
    </row>
    <row r="127" spans="2:20" ht="12.75">
      <c r="B127" s="15">
        <v>38467</v>
      </c>
      <c r="C127" s="16">
        <v>2.8341567516326904</v>
      </c>
      <c r="D127" s="16">
        <v>1.3857274055480957</v>
      </c>
      <c r="E127" s="16">
        <v>1.7394640445709229</v>
      </c>
      <c r="F127" s="16">
        <v>0.0001241342251887545</v>
      </c>
      <c r="G127" s="16">
        <v>2.415163278579712</v>
      </c>
      <c r="H127" s="16">
        <v>91.62277221679688</v>
      </c>
      <c r="I127" s="16">
        <v>0.022843021899461746</v>
      </c>
      <c r="J127" s="16">
        <v>260.669189453125</v>
      </c>
      <c r="K127" s="16">
        <v>4.4442315101623535</v>
      </c>
      <c r="L127" s="16">
        <v>7.812994003295898</v>
      </c>
      <c r="M127" s="16">
        <v>33.08686065673828</v>
      </c>
      <c r="N127" s="16">
        <v>306.0357666015625</v>
      </c>
      <c r="O127" s="16">
        <v>0.05132199078798294</v>
      </c>
      <c r="P127" s="16">
        <v>1.9436045477050357E-05</v>
      </c>
      <c r="Q127" s="16">
        <v>2.6137449741363525</v>
      </c>
      <c r="R127" s="16">
        <v>0.018552487716078758</v>
      </c>
      <c r="S127" s="16">
        <v>0.3532046377658844</v>
      </c>
      <c r="T127" s="16">
        <v>3.0368473529815674</v>
      </c>
    </row>
    <row r="128" spans="2:20" ht="12.75">
      <c r="B128" s="15">
        <v>38468</v>
      </c>
      <c r="C128" s="16">
        <v>2.948385238647461</v>
      </c>
      <c r="D128" s="16">
        <v>1.3981621265411377</v>
      </c>
      <c r="E128" s="16">
        <v>1.7284629344940186</v>
      </c>
      <c r="F128" s="16">
        <v>0.00012612376303877681</v>
      </c>
      <c r="G128" s="16">
        <v>2.406329870223999</v>
      </c>
      <c r="H128" s="16">
        <v>91.51594543457031</v>
      </c>
      <c r="I128" s="16">
        <v>0.023266393691301346</v>
      </c>
      <c r="J128" s="16">
        <v>260.5585021972656</v>
      </c>
      <c r="K128" s="16">
        <v>4.425053119659424</v>
      </c>
      <c r="L128" s="16">
        <v>7.816576957702637</v>
      </c>
      <c r="M128" s="16">
        <v>34.45887756347656</v>
      </c>
      <c r="N128" s="16">
        <v>307.28192138671875</v>
      </c>
      <c r="O128" s="16">
        <v>0.0510735884308815</v>
      </c>
      <c r="P128" s="16">
        <v>1.9580727894208394E-05</v>
      </c>
      <c r="Q128" s="16">
        <v>2.6045005321502686</v>
      </c>
      <c r="R128" s="16">
        <v>0.01850322261452675</v>
      </c>
      <c r="S128" s="16">
        <v>0.35542282462120056</v>
      </c>
      <c r="T128" s="16">
        <v>3.029521942138672</v>
      </c>
    </row>
    <row r="129" spans="2:20" ht="12.75">
      <c r="B129" s="15">
        <v>38469</v>
      </c>
      <c r="C129" s="16">
        <v>3.0881080627441406</v>
      </c>
      <c r="D129" s="16">
        <v>1.4204564094543457</v>
      </c>
      <c r="E129" s="16">
        <v>1.733578085899353</v>
      </c>
      <c r="F129" s="16">
        <v>0.00013068523549009115</v>
      </c>
      <c r="G129" s="16">
        <v>2.4265763759613037</v>
      </c>
      <c r="H129" s="16">
        <v>91.32853698730469</v>
      </c>
      <c r="I129" s="16">
        <v>0.024136129766702652</v>
      </c>
      <c r="J129" s="16">
        <v>260.3126220703125</v>
      </c>
      <c r="K129" s="16">
        <v>4.461272716522217</v>
      </c>
      <c r="L129" s="16">
        <v>7.8850998878479</v>
      </c>
      <c r="M129" s="16">
        <v>36.13140106201172</v>
      </c>
      <c r="N129" s="16">
        <v>308.8143005371094</v>
      </c>
      <c r="O129" s="16">
        <v>0.05147715285420418</v>
      </c>
      <c r="P129" s="16">
        <v>1.992268516914919E-05</v>
      </c>
      <c r="Q129" s="16">
        <v>2.595120429992676</v>
      </c>
      <c r="R129" s="16">
        <v>0.018610747531056404</v>
      </c>
      <c r="S129" s="16">
        <v>0.36154356598854065</v>
      </c>
      <c r="T129" s="16">
        <v>3.02677321434021</v>
      </c>
    </row>
    <row r="130" spans="2:20" ht="12.75">
      <c r="B130" s="15">
        <v>38470</v>
      </c>
      <c r="C130" s="16">
        <v>3.159486770629883</v>
      </c>
      <c r="D130" s="16">
        <v>1.4105994701385498</v>
      </c>
      <c r="E130" s="16">
        <v>1.7105416059494019</v>
      </c>
      <c r="F130" s="16">
        <v>0.00013223335554357618</v>
      </c>
      <c r="G130" s="16">
        <v>2.4047629833221436</v>
      </c>
      <c r="H130" s="16">
        <v>91.31189727783203</v>
      </c>
      <c r="I130" s="16">
        <v>0.024463796988129616</v>
      </c>
      <c r="J130" s="16">
        <v>260.4252014160156</v>
      </c>
      <c r="K130" s="16">
        <v>4.421380043029785</v>
      </c>
      <c r="L130" s="16">
        <v>7.802866458892822</v>
      </c>
      <c r="M130" s="16">
        <v>37.0478401184082</v>
      </c>
      <c r="N130" s="16">
        <v>309.7215881347656</v>
      </c>
      <c r="O130" s="16">
        <v>0.05101408809423447</v>
      </c>
      <c r="P130" s="16">
        <v>1.9729412088054232E-05</v>
      </c>
      <c r="Q130" s="16">
        <v>2.5840003490448</v>
      </c>
      <c r="R130" s="16">
        <v>0.018386762589216232</v>
      </c>
      <c r="S130" s="16">
        <v>0.3603372871875763</v>
      </c>
      <c r="T130" s="16">
        <v>3.013758659362793</v>
      </c>
    </row>
    <row r="131" spans="2:20" ht="12.75">
      <c r="B131" s="15">
        <v>38471</v>
      </c>
      <c r="C131" s="16">
        <v>3.1682989597320557</v>
      </c>
      <c r="D131" s="16">
        <v>1.3748677968978882</v>
      </c>
      <c r="E131" s="16">
        <v>1.6642400026321411</v>
      </c>
      <c r="F131" s="16">
        <v>0.00013019311882089823</v>
      </c>
      <c r="G131" s="16">
        <v>2.3433430194854736</v>
      </c>
      <c r="H131" s="16">
        <v>91.44661712646484</v>
      </c>
      <c r="I131" s="16">
        <v>0.024133117869496346</v>
      </c>
      <c r="J131" s="16">
        <v>260.8353271484375</v>
      </c>
      <c r="K131" s="16">
        <v>4.308687686920166</v>
      </c>
      <c r="L131" s="16">
        <v>7.597782611846924</v>
      </c>
      <c r="M131" s="16">
        <v>37.27675247192383</v>
      </c>
      <c r="N131" s="16">
        <v>310.0425109863281</v>
      </c>
      <c r="O131" s="16">
        <v>0.0497143529355526</v>
      </c>
      <c r="P131" s="16">
        <v>1.914054882945493E-05</v>
      </c>
      <c r="Q131" s="16">
        <v>2.573923349380493</v>
      </c>
      <c r="R131" s="16">
        <v>0.017894810065627098</v>
      </c>
      <c r="S131" s="16">
        <v>0.35228967666625977</v>
      </c>
      <c r="T131" s="16">
        <v>2.993842601776123</v>
      </c>
    </row>
    <row r="132" spans="2:20" ht="12.75">
      <c r="B132" s="15">
        <v>38472</v>
      </c>
      <c r="C132" s="16">
        <v>3.1566548347473145</v>
      </c>
      <c r="D132" s="16">
        <v>1.331660270690918</v>
      </c>
      <c r="E132" s="16">
        <v>1.6115223169326782</v>
      </c>
      <c r="F132" s="16">
        <v>0.00012708902067970484</v>
      </c>
      <c r="G132" s="16">
        <v>2.269922971725464</v>
      </c>
      <c r="H132" s="16">
        <v>91.627685546875</v>
      </c>
      <c r="I132" s="16">
        <v>0.023581242188811302</v>
      </c>
      <c r="J132" s="16">
        <v>261.28717041015625</v>
      </c>
      <c r="K132" s="16">
        <v>4.173785209655762</v>
      </c>
      <c r="L132" s="16">
        <v>7.357968807220459</v>
      </c>
      <c r="M132" s="16">
        <v>37.2822265625</v>
      </c>
      <c r="N132" s="16">
        <v>310.1245422363281</v>
      </c>
      <c r="O132" s="16">
        <v>0.04815852269530296</v>
      </c>
      <c r="P132" s="16">
        <v>1.849022191890981E-05</v>
      </c>
      <c r="Q132" s="16">
        <v>2.564657211303711</v>
      </c>
      <c r="R132" s="16">
        <v>0.017328379675745964</v>
      </c>
      <c r="S132" s="16">
        <v>0.3420886695384979</v>
      </c>
      <c r="T132" s="16">
        <v>2.9722540378570557</v>
      </c>
    </row>
    <row r="133" spans="2:20" ht="12.75">
      <c r="B133" s="15">
        <v>38473</v>
      </c>
      <c r="C133" s="16">
        <v>3.154041290283203</v>
      </c>
      <c r="D133" s="16">
        <v>1.2882729768753052</v>
      </c>
      <c r="E133" s="16">
        <v>1.5589431524276733</v>
      </c>
      <c r="F133" s="16">
        <v>0.00012366888404358178</v>
      </c>
      <c r="G133" s="16">
        <v>2.1961851119995117</v>
      </c>
      <c r="H133" s="16">
        <v>91.80008697509766</v>
      </c>
      <c r="I133" s="16">
        <v>0.02296019159257412</v>
      </c>
      <c r="J133" s="16">
        <v>261.46307373046875</v>
      </c>
      <c r="K133" s="16">
        <v>4.038254737854004</v>
      </c>
      <c r="L133" s="16">
        <v>7.118053913116455</v>
      </c>
      <c r="M133" s="16">
        <v>37.28495788574219</v>
      </c>
      <c r="N133" s="16">
        <v>309.927001953125</v>
      </c>
      <c r="O133" s="16">
        <v>0.04659510776400566</v>
      </c>
      <c r="P133" s="16">
        <v>1.787410474207718E-05</v>
      </c>
      <c r="Q133" s="16">
        <v>2.5557854175567627</v>
      </c>
      <c r="R133" s="16">
        <v>0.01676269806921482</v>
      </c>
      <c r="S133" s="16">
        <v>0.33175554871559143</v>
      </c>
      <c r="T133" s="16">
        <v>2.9509201049804688</v>
      </c>
    </row>
    <row r="134" spans="2:20" ht="12.75">
      <c r="B134" s="15">
        <v>38474</v>
      </c>
      <c r="C134" s="16">
        <v>3.1585259437561035</v>
      </c>
      <c r="D134" s="16">
        <v>1.2436445951461792</v>
      </c>
      <c r="E134" s="16">
        <v>1.5049583911895752</v>
      </c>
      <c r="F134" s="16">
        <v>0.00011966353486059234</v>
      </c>
      <c r="G134" s="16">
        <v>2.120267391204834</v>
      </c>
      <c r="H134" s="16">
        <v>91.97022247314453</v>
      </c>
      <c r="I134" s="16">
        <v>0.022237448021769524</v>
      </c>
      <c r="J134" s="16">
        <v>261.3241271972656</v>
      </c>
      <c r="K134" s="16">
        <v>3.8986854553222656</v>
      </c>
      <c r="L134" s="16">
        <v>6.871521472930908</v>
      </c>
      <c r="M134" s="16">
        <v>37.25123977661133</v>
      </c>
      <c r="N134" s="16">
        <v>309.36767578125</v>
      </c>
      <c r="O134" s="16">
        <v>0.0449846088886261</v>
      </c>
      <c r="P134" s="16">
        <v>1.725217589410022E-05</v>
      </c>
      <c r="Q134" s="16">
        <v>2.544523239135742</v>
      </c>
      <c r="R134" s="16">
        <v>0.016181739047169685</v>
      </c>
      <c r="S134" s="16">
        <v>0.32105499505996704</v>
      </c>
      <c r="T134" s="16">
        <v>2.9267666339874268</v>
      </c>
    </row>
    <row r="135" spans="2:20" ht="12.75">
      <c r="B135" s="15">
        <v>38475</v>
      </c>
      <c r="C135" s="16">
        <v>3.1580634117126465</v>
      </c>
      <c r="D135" s="16">
        <v>1.1960581541061401</v>
      </c>
      <c r="E135" s="16">
        <v>1.4473962783813477</v>
      </c>
      <c r="F135" s="16">
        <v>0.00011522632848937064</v>
      </c>
      <c r="G135" s="16">
        <v>2.0392401218414307</v>
      </c>
      <c r="H135" s="16">
        <v>92.15696716308594</v>
      </c>
      <c r="I135" s="16">
        <v>0.021427808329463005</v>
      </c>
      <c r="J135" s="16">
        <v>260.9423522949219</v>
      </c>
      <c r="K135" s="16">
        <v>3.749706983566284</v>
      </c>
      <c r="L135" s="16">
        <v>6.608651638031006</v>
      </c>
      <c r="M135" s="16">
        <v>37.12484359741211</v>
      </c>
      <c r="N135" s="16">
        <v>308.44696044921875</v>
      </c>
      <c r="O135" s="16">
        <v>0.043265450745821</v>
      </c>
      <c r="P135" s="16">
        <v>1.659144982113503E-05</v>
      </c>
      <c r="Q135" s="16">
        <v>2.5294249057769775</v>
      </c>
      <c r="R135" s="16">
        <v>0.015562502667307854</v>
      </c>
      <c r="S135" s="16">
        <v>0.30999571084976196</v>
      </c>
      <c r="T135" s="16">
        <v>2.89827036857605</v>
      </c>
    </row>
    <row r="136" spans="2:20" ht="12.75">
      <c r="B136" s="15">
        <v>38476</v>
      </c>
      <c r="C136" s="16">
        <v>3.1763741970062256</v>
      </c>
      <c r="D136" s="16">
        <v>1.1574031114578247</v>
      </c>
      <c r="E136" s="16">
        <v>1.4006404876708984</v>
      </c>
      <c r="F136" s="16">
        <v>0.00011165791511302814</v>
      </c>
      <c r="G136" s="16">
        <v>1.9734193086624146</v>
      </c>
      <c r="H136" s="16">
        <v>92.2900161743164</v>
      </c>
      <c r="I136" s="16">
        <v>0.02077019028365612</v>
      </c>
      <c r="J136" s="16">
        <v>260.2605895996094</v>
      </c>
      <c r="K136" s="16">
        <v>3.628685474395752</v>
      </c>
      <c r="L136" s="16">
        <v>6.395130634307861</v>
      </c>
      <c r="M136" s="16">
        <v>37.214237213134766</v>
      </c>
      <c r="N136" s="16">
        <v>307.5195617675781</v>
      </c>
      <c r="O136" s="16">
        <v>0.04186900705099106</v>
      </c>
      <c r="P136" s="16">
        <v>1.605491343070753E-05</v>
      </c>
      <c r="Q136" s="16">
        <v>2.5152554512023926</v>
      </c>
      <c r="R136" s="16">
        <v>0.015059650875627995</v>
      </c>
      <c r="S136" s="16">
        <v>0.30133089423179626</v>
      </c>
      <c r="T136" s="16">
        <v>2.873537063598633</v>
      </c>
    </row>
    <row r="137" spans="2:20" ht="12.75">
      <c r="B137" s="15">
        <v>38477</v>
      </c>
      <c r="C137" s="16">
        <v>3.1486713886260986</v>
      </c>
      <c r="D137" s="16">
        <v>1.0993330478668213</v>
      </c>
      <c r="E137" s="16">
        <v>1.3304094076156616</v>
      </c>
      <c r="F137" s="16">
        <v>0.00010641234985087067</v>
      </c>
      <c r="G137" s="16">
        <v>1.874581217765808</v>
      </c>
      <c r="H137" s="16">
        <v>92.54507446289062</v>
      </c>
      <c r="I137" s="16">
        <v>0.01980188861489296</v>
      </c>
      <c r="J137" s="16">
        <v>258.4408264160156</v>
      </c>
      <c r="K137" s="16">
        <v>3.446958541870117</v>
      </c>
      <c r="L137" s="16">
        <v>6.07438325881958</v>
      </c>
      <c r="M137" s="16">
        <v>36.72682571411133</v>
      </c>
      <c r="N137" s="16">
        <v>304.7091064453125</v>
      </c>
      <c r="O137" s="16">
        <v>0.03977232053875923</v>
      </c>
      <c r="P137" s="16">
        <v>1.5248767340381164E-05</v>
      </c>
      <c r="Q137" s="16">
        <v>2.492262363433838</v>
      </c>
      <c r="R137" s="16">
        <v>0.014304297044873238</v>
      </c>
      <c r="S137" s="16">
        <v>0.2883378267288208</v>
      </c>
      <c r="T137" s="16">
        <v>2.8347015380859375</v>
      </c>
    </row>
    <row r="138" spans="2:20" ht="12.75">
      <c r="B138" s="15">
        <v>38478</v>
      </c>
      <c r="C138" s="16">
        <v>2.9388623237609863</v>
      </c>
      <c r="D138" s="16">
        <v>0.9548283815383911</v>
      </c>
      <c r="E138" s="16">
        <v>1.1555477380752563</v>
      </c>
      <c r="F138" s="16">
        <v>9.3380622274708E-05</v>
      </c>
      <c r="G138" s="16">
        <v>1.6286126375198364</v>
      </c>
      <c r="H138" s="16">
        <v>93.32046508789062</v>
      </c>
      <c r="I138" s="16">
        <v>0.01741470955312252</v>
      </c>
      <c r="J138" s="16">
        <v>254.0556640625</v>
      </c>
      <c r="K138" s="16">
        <v>2.9947712421417236</v>
      </c>
      <c r="L138" s="16">
        <v>5.275967597961426</v>
      </c>
      <c r="M138" s="16">
        <v>33.89662170410156</v>
      </c>
      <c r="N138" s="16">
        <v>296.2406921386719</v>
      </c>
      <c r="O138" s="16">
        <v>0.0345538929104805</v>
      </c>
      <c r="P138" s="16">
        <v>1.3237087841844186E-05</v>
      </c>
      <c r="Q138" s="16">
        <v>2.435699939727783</v>
      </c>
      <c r="R138" s="16">
        <v>0.012422652915120125</v>
      </c>
      <c r="S138" s="16">
        <v>0.2566201388835907</v>
      </c>
      <c r="T138" s="16">
        <v>2.7393248081207275</v>
      </c>
    </row>
    <row r="139" spans="2:20" ht="12.75">
      <c r="B139" s="15">
        <v>38479</v>
      </c>
      <c r="C139" s="16">
        <v>2.7773430347442627</v>
      </c>
      <c r="D139" s="16">
        <v>0.8373296856880188</v>
      </c>
      <c r="E139" s="16">
        <v>1.0133799314498901</v>
      </c>
      <c r="F139" s="16">
        <v>8.253229316323996E-05</v>
      </c>
      <c r="G139" s="16">
        <v>1.428645133972168</v>
      </c>
      <c r="H139" s="16">
        <v>93.94181060791016</v>
      </c>
      <c r="I139" s="16">
        <v>0.01542783621698618</v>
      </c>
      <c r="J139" s="16">
        <v>251.18685913085938</v>
      </c>
      <c r="K139" s="16">
        <v>2.6271605491638184</v>
      </c>
      <c r="L139" s="16">
        <v>4.626801013946533</v>
      </c>
      <c r="M139" s="16">
        <v>31.68760871887207</v>
      </c>
      <c r="N139" s="16">
        <v>290.1441345214844</v>
      </c>
      <c r="O139" s="16">
        <v>0.030311234295368195</v>
      </c>
      <c r="P139" s="16">
        <v>1.1600673133216333E-05</v>
      </c>
      <c r="Q139" s="16">
        <v>2.387141704559326</v>
      </c>
      <c r="R139" s="16">
        <v>0.01089241448789835</v>
      </c>
      <c r="S139" s="16">
        <v>0.23092709481716156</v>
      </c>
      <c r="T139" s="16">
        <v>2.6593027114868164</v>
      </c>
    </row>
    <row r="140" spans="2:20" ht="12.75">
      <c r="B140" s="15">
        <v>38480</v>
      </c>
      <c r="C140" s="16">
        <v>2.6512110233306885</v>
      </c>
      <c r="D140" s="16">
        <v>0.7367507219314575</v>
      </c>
      <c r="E140" s="16">
        <v>0.8916705846786499</v>
      </c>
      <c r="F140" s="16">
        <v>7.308278873097152E-05</v>
      </c>
      <c r="G140" s="16">
        <v>1.2573548555374146</v>
      </c>
      <c r="H140" s="16">
        <v>94.4616928100586</v>
      </c>
      <c r="I140" s="16">
        <v>0.013689925894141197</v>
      </c>
      <c r="J140" s="16">
        <v>249.63348388671875</v>
      </c>
      <c r="K140" s="16">
        <v>2.3122451305389404</v>
      </c>
      <c r="L140" s="16">
        <v>4.071081161499023</v>
      </c>
      <c r="M140" s="16">
        <v>29.901878356933594</v>
      </c>
      <c r="N140" s="16">
        <v>285.9325866699219</v>
      </c>
      <c r="O140" s="16">
        <v>0.026677194982767105</v>
      </c>
      <c r="P140" s="16">
        <v>1.0201612894888967E-05</v>
      </c>
      <c r="Q140" s="16">
        <v>2.346677303314209</v>
      </c>
      <c r="R140" s="16">
        <v>0.009582962840795517</v>
      </c>
      <c r="S140" s="16">
        <v>0.20897601544857025</v>
      </c>
      <c r="T140" s="16">
        <v>2.5919437408447266</v>
      </c>
    </row>
    <row r="141" spans="2:20" ht="12.75">
      <c r="B141" s="15">
        <v>38481</v>
      </c>
      <c r="C141" s="16">
        <v>2.5320425033569336</v>
      </c>
      <c r="D141" s="16">
        <v>0.6403592228889465</v>
      </c>
      <c r="E141" s="16">
        <v>0.7750961780548096</v>
      </c>
      <c r="F141" s="16">
        <v>6.414543167920783E-05</v>
      </c>
      <c r="G141" s="16">
        <v>1.093549132347107</v>
      </c>
      <c r="H141" s="16">
        <v>94.95777893066406</v>
      </c>
      <c r="I141" s="16">
        <v>0.012057458981871605</v>
      </c>
      <c r="J141" s="16">
        <v>247.72283935546875</v>
      </c>
      <c r="K141" s="16">
        <v>2.011157512664795</v>
      </c>
      <c r="L141" s="16">
        <v>3.5386674404144287</v>
      </c>
      <c r="M141" s="16">
        <v>28.17583656311035</v>
      </c>
      <c r="N141" s="16">
        <v>281.460693359375</v>
      </c>
      <c r="O141" s="16">
        <v>0.023203199729323387</v>
      </c>
      <c r="P141" s="16">
        <v>8.85673398443032E-06</v>
      </c>
      <c r="Q141" s="16">
        <v>2.3057377338409424</v>
      </c>
      <c r="R141" s="16">
        <v>0.008328227326273918</v>
      </c>
      <c r="S141" s="16">
        <v>0.18830113112926483</v>
      </c>
      <c r="T141" s="16">
        <v>2.5256009101867676</v>
      </c>
    </row>
    <row r="142" spans="2:20" ht="12.75">
      <c r="B142" s="15">
        <v>38482</v>
      </c>
      <c r="C142" s="16">
        <v>2.4941771030426025</v>
      </c>
      <c r="D142" s="16">
        <v>0.5835255980491638</v>
      </c>
      <c r="E142" s="16">
        <v>0.7063417434692383</v>
      </c>
      <c r="F142" s="16">
        <v>5.8682468079496175E-05</v>
      </c>
      <c r="G142" s="16">
        <v>0.996751070022583</v>
      </c>
      <c r="H142" s="16">
        <v>95.21810913085938</v>
      </c>
      <c r="I142" s="16">
        <v>0.011046372354030609</v>
      </c>
      <c r="J142" s="16">
        <v>245.28977966308594</v>
      </c>
      <c r="K142" s="16">
        <v>1.8331862688064575</v>
      </c>
      <c r="L142" s="16">
        <v>3.2246968746185303</v>
      </c>
      <c r="M142" s="16">
        <v>27.51488494873047</v>
      </c>
      <c r="N142" s="16">
        <v>277.8736877441406</v>
      </c>
      <c r="O142" s="16">
        <v>0.021149760112166405</v>
      </c>
      <c r="P142" s="16">
        <v>8.067379894782789E-06</v>
      </c>
      <c r="Q142" s="16">
        <v>2.27974271774292</v>
      </c>
      <c r="R142" s="16">
        <v>0.007588796317577362</v>
      </c>
      <c r="S142" s="16">
        <v>0.1758720427751541</v>
      </c>
      <c r="T142" s="16">
        <v>2.484384298324585</v>
      </c>
    </row>
    <row r="143" spans="2:20" ht="12.75">
      <c r="B143" s="15">
        <v>38483</v>
      </c>
      <c r="C143" s="16">
        <v>2.461833953857422</v>
      </c>
      <c r="D143" s="16">
        <v>0.5320930480957031</v>
      </c>
      <c r="E143" s="16">
        <v>0.6440964937210083</v>
      </c>
      <c r="F143" s="16">
        <v>5.360457726055756E-05</v>
      </c>
      <c r="G143" s="16">
        <v>0.9089533090591431</v>
      </c>
      <c r="H143" s="16">
        <v>95.45201873779297</v>
      </c>
      <c r="I143" s="16">
        <v>0.010097702033817768</v>
      </c>
      <c r="J143" s="16">
        <v>242.15365600585938</v>
      </c>
      <c r="K143" s="16">
        <v>1.6717195510864258</v>
      </c>
      <c r="L143" s="16">
        <v>2.9405009746551514</v>
      </c>
      <c r="M143" s="16">
        <v>26.937885284423828</v>
      </c>
      <c r="N143" s="16">
        <v>273.71392822265625</v>
      </c>
      <c r="O143" s="16">
        <v>0.01928677409887314</v>
      </c>
      <c r="P143" s="16">
        <v>7.356120477197692E-06</v>
      </c>
      <c r="Q143" s="16">
        <v>2.292858600616455</v>
      </c>
      <c r="R143" s="16">
        <v>0.0069199129939079285</v>
      </c>
      <c r="S143" s="16">
        <v>0.16439996659755707</v>
      </c>
      <c r="T143" s="16">
        <v>2.483494281768799</v>
      </c>
    </row>
    <row r="144" spans="2:20" ht="12.75">
      <c r="B144" s="15">
        <v>38484</v>
      </c>
      <c r="C144" s="16">
        <v>2.3973886966705322</v>
      </c>
      <c r="D144" s="16">
        <v>0.47191107273101807</v>
      </c>
      <c r="E144" s="16">
        <v>0.5712687969207764</v>
      </c>
      <c r="F144" s="16">
        <v>4.773441833094694E-05</v>
      </c>
      <c r="G144" s="16">
        <v>0.8062458634376526</v>
      </c>
      <c r="H144" s="16">
        <v>95.75228881835938</v>
      </c>
      <c r="I144" s="16">
        <v>0.009001010097563267</v>
      </c>
      <c r="J144" s="16">
        <v>237.6533660888672</v>
      </c>
      <c r="K144" s="16">
        <v>1.482835292816162</v>
      </c>
      <c r="L144" s="16">
        <v>2.6079752445220947</v>
      </c>
      <c r="M144" s="16">
        <v>25.96563148498535</v>
      </c>
      <c r="N144" s="16">
        <v>267.7187805175781</v>
      </c>
      <c r="O144" s="16">
        <v>0.017107494175434113</v>
      </c>
      <c r="P144" s="16">
        <v>6.523878255393356E-06</v>
      </c>
      <c r="Q144" s="16">
        <v>2.3254525661468506</v>
      </c>
      <c r="R144" s="16">
        <v>0.006137315183877945</v>
      </c>
      <c r="S144" s="16">
        <v>0.1508910059928894</v>
      </c>
      <c r="T144" s="16">
        <v>2.49961519241333</v>
      </c>
    </row>
    <row r="145" spans="2:20" ht="12.75">
      <c r="B145" s="15">
        <v>38485</v>
      </c>
      <c r="C145" s="16">
        <v>2.30696439743042</v>
      </c>
      <c r="D145" s="16">
        <v>0.40437051653862</v>
      </c>
      <c r="E145" s="16">
        <v>0.4895428419113159</v>
      </c>
      <c r="F145" s="16">
        <v>4.1274630348198116E-05</v>
      </c>
      <c r="G145" s="16">
        <v>0.6910108923912048</v>
      </c>
      <c r="H145" s="16">
        <v>96.10733032226562</v>
      </c>
      <c r="I145" s="16">
        <v>0.007784252054989338</v>
      </c>
      <c r="J145" s="16">
        <v>231.84986877441406</v>
      </c>
      <c r="K145" s="16">
        <v>1.2709146738052368</v>
      </c>
      <c r="L145" s="16">
        <v>2.2348074913024902</v>
      </c>
      <c r="M145" s="16">
        <v>24.658967971801758</v>
      </c>
      <c r="N145" s="16">
        <v>260.02227783203125</v>
      </c>
      <c r="O145" s="16">
        <v>0.014662710949778557</v>
      </c>
      <c r="P145" s="16">
        <v>5.589818556472892E-06</v>
      </c>
      <c r="Q145" s="16">
        <v>2.367929458618164</v>
      </c>
      <c r="R145" s="16">
        <v>0.005259158089756966</v>
      </c>
      <c r="S145" s="16">
        <v>0.13580861687660217</v>
      </c>
      <c r="T145" s="16">
        <v>2.523683786392212</v>
      </c>
    </row>
    <row r="146" spans="2:20" ht="12.75">
      <c r="B146" s="15">
        <v>38486</v>
      </c>
      <c r="C146" s="16">
        <v>2.2841603755950928</v>
      </c>
      <c r="D146" s="16">
        <v>0.36730989813804626</v>
      </c>
      <c r="E146" s="16">
        <v>0.4446890950202942</v>
      </c>
      <c r="F146" s="16">
        <v>3.763739368878305E-05</v>
      </c>
      <c r="G146" s="16">
        <v>0.6277381777763367</v>
      </c>
      <c r="H146" s="16">
        <v>96.27537536621094</v>
      </c>
      <c r="I146" s="16">
        <v>0.007097374647855759</v>
      </c>
      <c r="J146" s="16">
        <v>228.15904235839844</v>
      </c>
      <c r="K146" s="16">
        <v>1.154549241065979</v>
      </c>
      <c r="L146" s="16">
        <v>2.030020236968994</v>
      </c>
      <c r="M146" s="16">
        <v>24.265628814697266</v>
      </c>
      <c r="N146" s="16">
        <v>255.61630249023438</v>
      </c>
      <c r="O146" s="16">
        <v>0.013320212252438068</v>
      </c>
      <c r="P146" s="16">
        <v>5.07738150190562E-06</v>
      </c>
      <c r="Q146" s="16">
        <v>2.3942089080810547</v>
      </c>
      <c r="R146" s="16">
        <v>0.004777248948812485</v>
      </c>
      <c r="S146" s="16">
        <v>0.12737254798412323</v>
      </c>
      <c r="T146" s="16">
        <v>2.5397019386291504</v>
      </c>
    </row>
    <row r="147" spans="2:20" ht="12.75">
      <c r="B147" s="15">
        <v>38487</v>
      </c>
      <c r="C147" s="16">
        <v>2.2555665969848633</v>
      </c>
      <c r="D147" s="16">
        <v>0.33034881949424744</v>
      </c>
      <c r="E147" s="16">
        <v>0.3999435603618622</v>
      </c>
      <c r="F147" s="16">
        <v>3.384998854016885E-05</v>
      </c>
      <c r="G147" s="16">
        <v>0.5645797848701477</v>
      </c>
      <c r="H147" s="16">
        <v>96.44889831542969</v>
      </c>
      <c r="I147" s="16">
        <v>0.006387012079358101</v>
      </c>
      <c r="J147" s="16">
        <v>223.63134765625</v>
      </c>
      <c r="K147" s="16">
        <v>1.038387656211853</v>
      </c>
      <c r="L147" s="16">
        <v>1.8257523775100708</v>
      </c>
      <c r="M147" s="16">
        <v>23.79909896850586</v>
      </c>
      <c r="N147" s="16">
        <v>250.3009796142578</v>
      </c>
      <c r="O147" s="16">
        <v>0.011979893781244755</v>
      </c>
      <c r="P147" s="16">
        <v>4.566450115817133E-06</v>
      </c>
      <c r="Q147" s="16">
        <v>2.7160069942474365</v>
      </c>
      <c r="R147" s="16">
        <v>0.004296519793570042</v>
      </c>
      <c r="S147" s="16">
        <v>0.11897777020931244</v>
      </c>
      <c r="T147" s="16">
        <v>2.851283311843872</v>
      </c>
    </row>
    <row r="148" spans="2:20" ht="12.75">
      <c r="B148" s="15">
        <v>38488</v>
      </c>
      <c r="C148" s="16">
        <v>2.2110280990600586</v>
      </c>
      <c r="D148" s="16">
        <v>0.2922589182853699</v>
      </c>
      <c r="E148" s="16">
        <v>0.35383740067481995</v>
      </c>
      <c r="F148" s="16">
        <v>3.000292599608656E-05</v>
      </c>
      <c r="G148" s="16">
        <v>0.4995197653770447</v>
      </c>
      <c r="H148" s="16">
        <v>96.64276885986328</v>
      </c>
      <c r="I148" s="16">
        <v>0.005668568890541792</v>
      </c>
      <c r="J148" s="16">
        <v>218.440185546875</v>
      </c>
      <c r="K148" s="16">
        <v>0.9187328815460205</v>
      </c>
      <c r="L148" s="16">
        <v>1.6152602434158325</v>
      </c>
      <c r="M148" s="16">
        <v>23.15273666381836</v>
      </c>
      <c r="N148" s="16">
        <v>244.13258361816406</v>
      </c>
      <c r="O148" s="16">
        <v>0.010599314235150814</v>
      </c>
      <c r="P148" s="16">
        <v>4.039858595206169E-06</v>
      </c>
      <c r="Q148" s="16">
        <v>2.7720961570739746</v>
      </c>
      <c r="R148" s="16">
        <v>0.0038011365104466677</v>
      </c>
      <c r="S148" s="16">
        <v>0.1103009507060051</v>
      </c>
      <c r="T148" s="16">
        <v>2.8968169689178467</v>
      </c>
    </row>
    <row r="149" spans="2:20" ht="12.75">
      <c r="B149" s="15">
        <v>38489</v>
      </c>
      <c r="C149" s="16">
        <v>2.178785562515259</v>
      </c>
      <c r="D149" s="16">
        <v>0.26201918721199036</v>
      </c>
      <c r="E149" s="16">
        <v>0.31723466515541077</v>
      </c>
      <c r="F149" s="16">
        <v>2.6973551939590834E-05</v>
      </c>
      <c r="G149" s="16">
        <v>0.44787412881851196</v>
      </c>
      <c r="H149" s="16">
        <v>96.79354858398438</v>
      </c>
      <c r="I149" s="16">
        <v>0.005100983195006847</v>
      </c>
      <c r="J149" s="16">
        <v>214.43417358398438</v>
      </c>
      <c r="K149" s="16">
        <v>0.8237491846084595</v>
      </c>
      <c r="L149" s="16">
        <v>1.4481523036956787</v>
      </c>
      <c r="M149" s="16">
        <v>22.69437026977539</v>
      </c>
      <c r="N149" s="16">
        <v>239.40554809570312</v>
      </c>
      <c r="O149" s="16">
        <v>0.009503528475761414</v>
      </c>
      <c r="P149" s="16">
        <v>3.6217866181686986E-06</v>
      </c>
      <c r="Q149" s="16">
        <v>2.7253811359405518</v>
      </c>
      <c r="R149" s="16">
        <v>0.003407880663871765</v>
      </c>
      <c r="S149" s="16">
        <v>0.10330741852521896</v>
      </c>
      <c r="T149" s="16">
        <v>2.8416175842285156</v>
      </c>
    </row>
    <row r="150" spans="2:20" ht="12.75">
      <c r="B150" s="15">
        <v>38490</v>
      </c>
      <c r="C150" s="16">
        <v>2.1372010707855225</v>
      </c>
      <c r="D150" s="16">
        <v>0.23214218020439148</v>
      </c>
      <c r="E150" s="16">
        <v>0.28106799721717834</v>
      </c>
      <c r="F150" s="16">
        <v>2.3947117369971238E-05</v>
      </c>
      <c r="G150" s="16">
        <v>0.39683428406715393</v>
      </c>
      <c r="H150" s="16">
        <v>96.95227813720703</v>
      </c>
      <c r="I150" s="16">
        <v>0.00453380448743701</v>
      </c>
      <c r="J150" s="16">
        <v>210.72854614257812</v>
      </c>
      <c r="K150" s="16">
        <v>0.7298779487609863</v>
      </c>
      <c r="L150" s="16">
        <v>1.2830411195755005</v>
      </c>
      <c r="M150" s="16">
        <v>22.128145217895508</v>
      </c>
      <c r="N150" s="16">
        <v>234.87408447265625</v>
      </c>
      <c r="O150" s="16">
        <v>0.00842057354748249</v>
      </c>
      <c r="P150" s="16">
        <v>3.2087555155158043E-06</v>
      </c>
      <c r="Q150" s="16">
        <v>2.650620937347412</v>
      </c>
      <c r="R150" s="16">
        <v>0.003019314957782626</v>
      </c>
      <c r="S150" s="16">
        <v>0.09639960527420044</v>
      </c>
      <c r="T150" s="16">
        <v>2.7584750652313232</v>
      </c>
    </row>
    <row r="151" spans="2:20" ht="12.75">
      <c r="B151" s="15">
        <v>38491</v>
      </c>
      <c r="C151" s="16">
        <v>2.0715079307556152</v>
      </c>
      <c r="D151" s="16">
        <v>0.20598115026950836</v>
      </c>
      <c r="E151" s="16">
        <v>0.2494024783372879</v>
      </c>
      <c r="F151" s="16">
        <v>2.1324083718354814E-05</v>
      </c>
      <c r="G151" s="16">
        <v>0.35215598344802856</v>
      </c>
      <c r="H151" s="16">
        <v>97.12052917480469</v>
      </c>
      <c r="I151" s="16">
        <v>0.004043554421514273</v>
      </c>
      <c r="J151" s="16">
        <v>207.55136108398438</v>
      </c>
      <c r="K151" s="16">
        <v>0.6477083563804626</v>
      </c>
      <c r="L151" s="16">
        <v>1.1384730339050293</v>
      </c>
      <c r="M151" s="16">
        <v>21.384063720703125</v>
      </c>
      <c r="N151" s="16">
        <v>230.72557067871094</v>
      </c>
      <c r="O151" s="16">
        <v>0.007472681347280741</v>
      </c>
      <c r="P151" s="16">
        <v>2.847073801603983E-06</v>
      </c>
      <c r="Q151" s="16">
        <v>2.583341598510742</v>
      </c>
      <c r="R151" s="16">
        <v>0.0026791077107191086</v>
      </c>
      <c r="S151" s="16">
        <v>0.0894966647028923</v>
      </c>
      <c r="T151" s="16">
        <v>2.6830034255981445</v>
      </c>
    </row>
    <row r="152" spans="2:20" ht="12.75">
      <c r="B152" s="15">
        <v>38492</v>
      </c>
      <c r="C152" s="16">
        <v>2.0378875732421875</v>
      </c>
      <c r="D152" s="16">
        <v>0.1851213574409485</v>
      </c>
      <c r="E152" s="16">
        <v>0.22415708005428314</v>
      </c>
      <c r="F152" s="16">
        <v>1.925548531289678E-05</v>
      </c>
      <c r="G152" s="16">
        <v>0.3165473937988281</v>
      </c>
      <c r="H152" s="16">
        <v>97.23588562011719</v>
      </c>
      <c r="I152" s="16">
        <v>0.003660560818389058</v>
      </c>
      <c r="J152" s="16">
        <v>204.68936157226562</v>
      </c>
      <c r="K152" s="16">
        <v>0.5822209119796753</v>
      </c>
      <c r="L152" s="16">
        <v>1.0232092142105103</v>
      </c>
      <c r="M152" s="16">
        <v>20.974002838134766</v>
      </c>
      <c r="N152" s="16">
        <v>227.2723846435547</v>
      </c>
      <c r="O152" s="16">
        <v>0.0067173573188483715</v>
      </c>
      <c r="P152" s="16">
        <v>2.558659843998612E-06</v>
      </c>
      <c r="Q152" s="16">
        <v>2.52850341796875</v>
      </c>
      <c r="R152" s="16">
        <v>0.0024078472051769495</v>
      </c>
      <c r="S152" s="16">
        <v>0.08447863906621933</v>
      </c>
      <c r="T152" s="16">
        <v>2.622119665145874</v>
      </c>
    </row>
    <row r="153" spans="2:20" ht="12.75">
      <c r="B153" s="15">
        <v>38493</v>
      </c>
      <c r="C153" s="16">
        <v>1.9839165210723877</v>
      </c>
      <c r="D153" s="16">
        <v>0.16386716067790985</v>
      </c>
      <c r="E153" s="16">
        <v>0.1984277367591858</v>
      </c>
      <c r="F153" s="16">
        <v>1.708237687125802E-05</v>
      </c>
      <c r="G153" s="16">
        <v>0.28023484349250793</v>
      </c>
      <c r="H153" s="16">
        <v>97.37317657470703</v>
      </c>
      <c r="I153" s="16">
        <v>0.003255154937505722</v>
      </c>
      <c r="J153" s="16">
        <v>199.39537048339844</v>
      </c>
      <c r="K153" s="16">
        <v>0.5154346823692322</v>
      </c>
      <c r="L153" s="16">
        <v>0.9057496190071106</v>
      </c>
      <c r="M153" s="16">
        <v>20.349702835083008</v>
      </c>
      <c r="N153" s="16">
        <v>221.16940307617188</v>
      </c>
      <c r="O153" s="16">
        <v>0.0059469034895300865</v>
      </c>
      <c r="P153" s="16">
        <v>2.2648462163488148E-06</v>
      </c>
      <c r="Q153" s="16">
        <v>2.480581521987915</v>
      </c>
      <c r="R153" s="16">
        <v>0.002131412737071514</v>
      </c>
      <c r="S153" s="16">
        <v>0.07919884473085403</v>
      </c>
      <c r="T153" s="16">
        <v>2.567870855331421</v>
      </c>
    </row>
    <row r="154" spans="2:20" ht="12.75">
      <c r="B154" s="15">
        <v>38494</v>
      </c>
      <c r="C154" s="16">
        <v>1.9408347606658936</v>
      </c>
      <c r="D154" s="16">
        <v>0.14650583267211914</v>
      </c>
      <c r="E154" s="16">
        <v>0.17740768194198608</v>
      </c>
      <c r="F154" s="16">
        <v>1.5286759662558325E-05</v>
      </c>
      <c r="G154" s="16">
        <v>0.250558078289032</v>
      </c>
      <c r="H154" s="16">
        <v>97.48433685302734</v>
      </c>
      <c r="I154" s="16">
        <v>0.0029168298933655024</v>
      </c>
      <c r="J154" s="16">
        <v>191.6542510986328</v>
      </c>
      <c r="K154" s="16">
        <v>0.4608522951602936</v>
      </c>
      <c r="L154" s="16">
        <v>0.8097952604293823</v>
      </c>
      <c r="M154" s="16">
        <v>19.862668991088867</v>
      </c>
      <c r="N154" s="16">
        <v>212.79034423828125</v>
      </c>
      <c r="O154" s="16">
        <v>0.005317176226526499</v>
      </c>
      <c r="P154" s="16">
        <v>2.0248708096914925E-06</v>
      </c>
      <c r="Q154" s="16">
        <v>2.4413187503814697</v>
      </c>
      <c r="R154" s="16">
        <v>0.001905601006001234</v>
      </c>
      <c r="S154" s="16">
        <v>0.0745781883597374</v>
      </c>
      <c r="T154" s="16">
        <v>2.5231311321258545</v>
      </c>
    </row>
    <row r="155" spans="2:20" ht="12.75">
      <c r="B155" s="15">
        <v>38495</v>
      </c>
      <c r="C155" s="16">
        <v>1.8879528045654297</v>
      </c>
      <c r="D155" s="16">
        <v>0.13038094341754913</v>
      </c>
      <c r="E155" s="16">
        <v>0.15788328647613525</v>
      </c>
      <c r="F155" s="16">
        <v>1.3611902431875933E-05</v>
      </c>
      <c r="G155" s="16">
        <v>0.2229893058538437</v>
      </c>
      <c r="H155" s="16">
        <v>97.60047912597656</v>
      </c>
      <c r="I155" s="16">
        <v>0.002599830972030759</v>
      </c>
      <c r="J155" s="16">
        <v>182.55213928222656</v>
      </c>
      <c r="K155" s="16">
        <v>0.41014599800109863</v>
      </c>
      <c r="L155" s="16">
        <v>0.7206714153289795</v>
      </c>
      <c r="M155" s="16">
        <v>19.285287857055664</v>
      </c>
      <c r="N155" s="16">
        <v>202.97068786621094</v>
      </c>
      <c r="O155" s="16">
        <v>0.004732146859169006</v>
      </c>
      <c r="P155" s="16">
        <v>1.801994358174852E-06</v>
      </c>
      <c r="Q155" s="16">
        <v>2.4078683853149414</v>
      </c>
      <c r="R155" s="16">
        <v>0.0016958644846454263</v>
      </c>
      <c r="S155" s="16">
        <v>0.06987717002630234</v>
      </c>
      <c r="T155" s="16">
        <v>2.4841854572296143</v>
      </c>
    </row>
    <row r="156" spans="2:20" ht="12.75">
      <c r="B156" s="15">
        <v>38496</v>
      </c>
      <c r="C156" s="16">
        <v>1.834423303604126</v>
      </c>
      <c r="D156" s="16">
        <v>0.11609699577093124</v>
      </c>
      <c r="E156" s="16">
        <v>0.14058755338191986</v>
      </c>
      <c r="F156" s="16">
        <v>1.2125813555030618E-05</v>
      </c>
      <c r="G156" s="16">
        <v>0.19856590032577515</v>
      </c>
      <c r="H156" s="16">
        <v>97.71004486083984</v>
      </c>
      <c r="I156" s="16">
        <v>0.002317887730896473</v>
      </c>
      <c r="J156" s="16">
        <v>174.43923950195312</v>
      </c>
      <c r="K156" s="16">
        <v>0.36522477865219116</v>
      </c>
      <c r="L156" s="16">
        <v>0.6417218446731567</v>
      </c>
      <c r="M156" s="16">
        <v>18.71263313293457</v>
      </c>
      <c r="N156" s="16">
        <v>194.1610107421875</v>
      </c>
      <c r="O156" s="16">
        <v>0.004213824402540922</v>
      </c>
      <c r="P156" s="16">
        <v>1.6045678421505727E-06</v>
      </c>
      <c r="Q156" s="16">
        <v>2.3749523162841797</v>
      </c>
      <c r="R156" s="16">
        <v>0.0015100730815902352</v>
      </c>
      <c r="S156" s="16">
        <v>0.06543677300214767</v>
      </c>
      <c r="T156" s="16">
        <v>2.4461238384246826</v>
      </c>
    </row>
    <row r="157" spans="2:20" ht="12.75">
      <c r="B157" s="15">
        <v>38497</v>
      </c>
      <c r="C157" s="16">
        <v>1.7905912399291992</v>
      </c>
      <c r="D157" s="16">
        <v>0.1044263020157814</v>
      </c>
      <c r="E157" s="16">
        <v>0.12645550072193146</v>
      </c>
      <c r="F157" s="16">
        <v>1.0908665899478365E-05</v>
      </c>
      <c r="G157" s="16">
        <v>0.1786077469587326</v>
      </c>
      <c r="H157" s="16">
        <v>97.79966735839844</v>
      </c>
      <c r="I157" s="16">
        <v>0.0020861118100583553</v>
      </c>
      <c r="J157" s="16">
        <v>169.1417236328125</v>
      </c>
      <c r="K157" s="16">
        <v>0.3285159468650818</v>
      </c>
      <c r="L157" s="16">
        <v>0.577214241027832</v>
      </c>
      <c r="M157" s="16">
        <v>18.26030158996582</v>
      </c>
      <c r="N157" s="16">
        <v>188.30978393554688</v>
      </c>
      <c r="O157" s="16">
        <v>0.0037902677431702614</v>
      </c>
      <c r="P157" s="16">
        <v>1.4432648640649859E-06</v>
      </c>
      <c r="Q157" s="16">
        <v>2.3476407527923584</v>
      </c>
      <c r="R157" s="16">
        <v>0.0013582720421254635</v>
      </c>
      <c r="S157" s="16">
        <v>0.06160373240709305</v>
      </c>
      <c r="T157" s="16">
        <v>2.4144041538238525</v>
      </c>
    </row>
    <row r="158" spans="2:20" ht="12.75">
      <c r="B158" s="15">
        <v>38498</v>
      </c>
      <c r="C158" s="16">
        <v>1.751327633857727</v>
      </c>
      <c r="D158" s="16">
        <v>0.09433458000421524</v>
      </c>
      <c r="E158" s="16">
        <v>0.11423517763614655</v>
      </c>
      <c r="F158" s="16">
        <v>9.85527913144324E-06</v>
      </c>
      <c r="G158" s="16">
        <v>0.16134871542453766</v>
      </c>
      <c r="H158" s="16">
        <v>97.87850952148438</v>
      </c>
      <c r="I158" s="16">
        <v>0.0018852015491575003</v>
      </c>
      <c r="J158" s="16">
        <v>163.90415954589844</v>
      </c>
      <c r="K158" s="16">
        <v>0.2967715561389923</v>
      </c>
      <c r="L158" s="16">
        <v>0.521433413028717</v>
      </c>
      <c r="M158" s="16">
        <v>17.86452293395996</v>
      </c>
      <c r="N158" s="16">
        <v>182.5887451171875</v>
      </c>
      <c r="O158" s="16">
        <v>0.0034239960368722677</v>
      </c>
      <c r="P158" s="16">
        <v>1.3037866892773309E-06</v>
      </c>
      <c r="Q158" s="16">
        <v>2.3239567279815674</v>
      </c>
      <c r="R158" s="16">
        <v>0.001227008760906756</v>
      </c>
      <c r="S158" s="16">
        <v>0.058169297873973846</v>
      </c>
      <c r="T158" s="16">
        <v>2.3867883682250977</v>
      </c>
    </row>
    <row r="159" spans="2:20" ht="12.75">
      <c r="B159" s="15">
        <v>38499</v>
      </c>
      <c r="C159" s="16">
        <v>1.6955028772354126</v>
      </c>
      <c r="D159" s="16">
        <v>0.08381277322769165</v>
      </c>
      <c r="E159" s="16">
        <v>0.10149389505386353</v>
      </c>
      <c r="F159" s="16">
        <v>8.756656825426035E-06</v>
      </c>
      <c r="G159" s="16">
        <v>0.1433534473180771</v>
      </c>
      <c r="H159" s="16">
        <v>97.97560119628906</v>
      </c>
      <c r="I159" s="16">
        <v>0.0016754238167777658</v>
      </c>
      <c r="J159" s="16">
        <v>157.6847381591797</v>
      </c>
      <c r="K159" s="16">
        <v>0.263672798871994</v>
      </c>
      <c r="L159" s="16">
        <v>0.4632747769355774</v>
      </c>
      <c r="M159" s="16">
        <v>17.29011344909668</v>
      </c>
      <c r="N159" s="16">
        <v>175.70347595214844</v>
      </c>
      <c r="O159" s="16">
        <v>0.0030421053525060415</v>
      </c>
      <c r="P159" s="16">
        <v>1.1583646255530766E-06</v>
      </c>
      <c r="Q159" s="16">
        <v>2.302004814147949</v>
      </c>
      <c r="R159" s="16">
        <v>0.0010901507921516895</v>
      </c>
      <c r="S159" s="16">
        <v>0.05451840162277222</v>
      </c>
      <c r="T159" s="16">
        <v>2.360666275024414</v>
      </c>
    </row>
    <row r="160" spans="2:20" ht="12.75">
      <c r="B160" s="15">
        <v>38500</v>
      </c>
      <c r="C160" s="16">
        <v>1.6006962060928345</v>
      </c>
      <c r="D160" s="16">
        <v>0.07096335291862488</v>
      </c>
      <c r="E160" s="16">
        <v>0.08593402057886124</v>
      </c>
      <c r="F160" s="16">
        <v>7.4145673352177255E-06</v>
      </c>
      <c r="G160" s="16">
        <v>0.12137729674577713</v>
      </c>
      <c r="H160" s="16">
        <v>98.12081146240234</v>
      </c>
      <c r="I160" s="16">
        <v>0.0014192033559083939</v>
      </c>
      <c r="J160" s="16">
        <v>149.512939453125</v>
      </c>
      <c r="K160" s="16">
        <v>0.2232518494129181</v>
      </c>
      <c r="L160" s="16">
        <v>0.39225059747695923</v>
      </c>
      <c r="M160" s="16">
        <v>16.2795467376709</v>
      </c>
      <c r="N160" s="16">
        <v>166.409423828125</v>
      </c>
      <c r="O160" s="16">
        <v>0.0025757260154932737</v>
      </c>
      <c r="P160" s="16">
        <v>9.807733931666007E-07</v>
      </c>
      <c r="Q160" s="16">
        <v>2.2890050411224365</v>
      </c>
      <c r="R160" s="16">
        <v>0.0009230180294252932</v>
      </c>
      <c r="S160" s="16">
        <v>0.05009646341204643</v>
      </c>
      <c r="T160" s="16">
        <v>2.3426105976104736</v>
      </c>
    </row>
    <row r="161" spans="2:20" ht="12.75">
      <c r="B161" s="15">
        <v>38501</v>
      </c>
      <c r="C161" s="16">
        <v>1.5208227634429932</v>
      </c>
      <c r="D161" s="16">
        <v>0.0597715750336647</v>
      </c>
      <c r="E161" s="16">
        <v>0.07238129526376724</v>
      </c>
      <c r="F161" s="16">
        <v>6.245330041565467E-06</v>
      </c>
      <c r="G161" s="16">
        <v>0.10223527997732162</v>
      </c>
      <c r="H161" s="16">
        <v>98.24462127685547</v>
      </c>
      <c r="I161" s="16">
        <v>0.0011956545058637857</v>
      </c>
      <c r="J161" s="16">
        <v>142.0041046142578</v>
      </c>
      <c r="K161" s="16">
        <v>0.18804359436035156</v>
      </c>
      <c r="L161" s="16">
        <v>0.33038827776908875</v>
      </c>
      <c r="M161" s="16">
        <v>15.422868728637695</v>
      </c>
      <c r="N161" s="16">
        <v>157.94659423828125</v>
      </c>
      <c r="O161" s="16">
        <v>0.00216950592584908</v>
      </c>
      <c r="P161" s="16">
        <v>8.260929575953924E-07</v>
      </c>
      <c r="Q161" s="16">
        <v>2.2991600036621094</v>
      </c>
      <c r="R161" s="16">
        <v>0.0007774467230774462</v>
      </c>
      <c r="S161" s="16">
        <v>0.0462610200047493</v>
      </c>
      <c r="T161" s="16">
        <v>2.348376750946045</v>
      </c>
    </row>
    <row r="162" spans="2:20" ht="12.75">
      <c r="B162" s="15">
        <v>38502</v>
      </c>
      <c r="C162" s="16">
        <v>1.408714771270752</v>
      </c>
      <c r="D162" s="16">
        <v>0.0475761704146862</v>
      </c>
      <c r="E162" s="16">
        <v>0.0576130747795105</v>
      </c>
      <c r="F162" s="16">
        <v>4.971073849446839E-06</v>
      </c>
      <c r="G162" s="16">
        <v>0.08137594908475876</v>
      </c>
      <c r="H162" s="16">
        <v>98.40457153320312</v>
      </c>
      <c r="I162" s="16">
        <v>0.000951720867305994</v>
      </c>
      <c r="J162" s="16">
        <v>134.2996368408203</v>
      </c>
      <c r="K162" s="16">
        <v>0.14967668056488037</v>
      </c>
      <c r="L162" s="16">
        <v>0.2629779875278473</v>
      </c>
      <c r="M162" s="16">
        <v>14.205108642578125</v>
      </c>
      <c r="N162" s="16">
        <v>148.91831970214844</v>
      </c>
      <c r="O162" s="16">
        <v>0.0017268538940697908</v>
      </c>
      <c r="P162" s="16">
        <v>6.575422162313771E-07</v>
      </c>
      <c r="Q162" s="16">
        <v>2.337496519088745</v>
      </c>
      <c r="R162" s="16">
        <v>0.0006188215338625014</v>
      </c>
      <c r="S162" s="16">
        <v>0.042002931237220764</v>
      </c>
      <c r="T162" s="16">
        <v>2.381850481033325</v>
      </c>
    </row>
    <row r="163" spans="2:20" ht="12.75">
      <c r="B163" s="15">
        <v>38503</v>
      </c>
      <c r="C163" s="16">
        <v>1.2205073833465576</v>
      </c>
      <c r="D163" s="16">
        <v>0.03217041864991188</v>
      </c>
      <c r="E163" s="16">
        <v>0.03896841034293175</v>
      </c>
      <c r="F163" s="16">
        <v>3.3846522455860395E-06</v>
      </c>
      <c r="G163" s="16">
        <v>0.05507856234908104</v>
      </c>
      <c r="H163" s="16">
        <v>98.65316009521484</v>
      </c>
      <c r="I163" s="16">
        <v>0.0006705357227474451</v>
      </c>
      <c r="J163" s="16">
        <v>123.52368927001953</v>
      </c>
      <c r="K163" s="16">
        <v>0.10131344199180603</v>
      </c>
      <c r="L163" s="16">
        <v>0.17785006761550903</v>
      </c>
      <c r="M163" s="16">
        <v>12.128429412841797</v>
      </c>
      <c r="N163" s="16">
        <v>135.93191528320312</v>
      </c>
      <c r="O163" s="16">
        <v>0.0011691327672451735</v>
      </c>
      <c r="P163" s="16">
        <v>4.4455671854848333E-07</v>
      </c>
      <c r="Q163" s="16">
        <v>2.408097743988037</v>
      </c>
      <c r="R163" s="16">
        <v>0.00041840935591608286</v>
      </c>
      <c r="S163" s="16">
        <v>0.036600932478904724</v>
      </c>
      <c r="T163" s="16">
        <v>2.446289300918579</v>
      </c>
    </row>
    <row r="164" spans="2:20" ht="12.75">
      <c r="B164" s="15">
        <v>38504</v>
      </c>
      <c r="C164" s="16">
        <v>-901</v>
      </c>
      <c r="D164" s="16">
        <v>-901</v>
      </c>
      <c r="E164" s="16">
        <v>-901</v>
      </c>
      <c r="F164" s="16">
        <v>-901</v>
      </c>
      <c r="G164" s="16">
        <v>-901</v>
      </c>
      <c r="H164" s="16">
        <v>-901</v>
      </c>
      <c r="I164" s="16">
        <v>-901</v>
      </c>
      <c r="J164" s="16">
        <v>-901</v>
      </c>
      <c r="K164" s="16">
        <v>-901</v>
      </c>
      <c r="L164" s="16">
        <v>-901</v>
      </c>
      <c r="M164" s="16">
        <v>-901</v>
      </c>
      <c r="N164" s="16">
        <v>-901</v>
      </c>
      <c r="O164" s="16">
        <v>-901</v>
      </c>
      <c r="P164" s="16">
        <v>-901</v>
      </c>
      <c r="Q164" s="16">
        <v>-901</v>
      </c>
      <c r="R164" s="16">
        <v>-901</v>
      </c>
      <c r="S164" s="16">
        <v>-901</v>
      </c>
      <c r="T164" s="16">
        <v>-901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Mierzwa</dc:creator>
  <cp:keywords/>
  <dc:description/>
  <cp:lastModifiedBy>rduvall</cp:lastModifiedBy>
  <cp:lastPrinted>2005-05-19T22:36:34Z</cp:lastPrinted>
  <dcterms:created xsi:type="dcterms:W3CDTF">2005-02-11T20:33:39Z</dcterms:created>
  <dcterms:modified xsi:type="dcterms:W3CDTF">2005-06-20T14:09:24Z</dcterms:modified>
  <cp:category/>
  <cp:version/>
  <cp:contentType/>
  <cp:contentStatus/>
</cp:coreProperties>
</file>